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80" activeTab="0"/>
  </bookViews>
  <sheets>
    <sheet name="LA 16 punktu aprēķins" sheetId="1" r:id="rId1"/>
    <sheet name="Palīgaprēķins 2.2 kritērijam" sheetId="2" r:id="rId2"/>
  </sheets>
  <definedNames>
    <definedName name="_xlnm.Print_Area" localSheetId="0">'LA 16 punktu aprēķins'!$A$1:$L$83</definedName>
  </definedNames>
  <calcPr fullCalcOnLoad="1"/>
</workbook>
</file>

<file path=xl/comments2.xml><?xml version="1.0" encoding="utf-8"?>
<comments xmlns="http://schemas.openxmlformats.org/spreadsheetml/2006/main">
  <authors>
    <author>Mairita Bernande</author>
  </authors>
  <commentList>
    <comment ref="B6" authorId="0">
      <text>
        <r>
          <rPr>
            <b/>
            <sz val="9"/>
            <rFont val="Tahoma"/>
            <family val="2"/>
          </rPr>
          <t>Mairita Bernande:</t>
        </r>
        <r>
          <rPr>
            <sz val="9"/>
            <rFont val="Tahoma"/>
            <family val="2"/>
          </rPr>
          <t xml:space="preserve">
Norāda partnera nosaukumu</t>
        </r>
      </text>
    </comment>
  </commentList>
</comments>
</file>

<file path=xl/sharedStrings.xml><?xml version="1.0" encoding="utf-8"?>
<sst xmlns="http://schemas.openxmlformats.org/spreadsheetml/2006/main" count="130" uniqueCount="104">
  <si>
    <t>Kritērijs</t>
  </si>
  <si>
    <t>Kopējie attiecināmie izdevumi projektā  (C )</t>
  </si>
  <si>
    <t>Kopējie attiecināmie izdevumi projektā (C)</t>
  </si>
  <si>
    <t>Punkti</t>
  </si>
  <si>
    <t>Maksimāli iespējamais punktu skaits grupā kopā ir 6 punkti.</t>
  </si>
  <si>
    <t>2. Darbības kapacitāte</t>
  </si>
  <si>
    <r>
      <t xml:space="preserve">2.1.1. Vadošajam partnerim </t>
    </r>
    <r>
      <rPr>
        <b/>
        <sz val="11"/>
        <color indexed="8"/>
        <rFont val="Times New Roman"/>
        <family val="1"/>
      </rPr>
      <t>(4 punkti)</t>
    </r>
  </si>
  <si>
    <r>
      <t xml:space="preserve">2.1.2. Sadarbības partnerim </t>
    </r>
    <r>
      <rPr>
        <b/>
        <sz val="11"/>
        <color indexed="8"/>
        <rFont val="Times New Roman"/>
        <family val="1"/>
      </rPr>
      <t>(2 punkti)</t>
    </r>
  </si>
  <si>
    <r>
      <t xml:space="preserve">2.1.3. Nevienam no atbalsta pretendentu grupas partneriem </t>
    </r>
    <r>
      <rPr>
        <b/>
        <sz val="11"/>
        <color indexed="8"/>
        <rFont val="Times New Roman"/>
        <family val="1"/>
      </rPr>
      <t>(0 punkti)</t>
    </r>
  </si>
  <si>
    <r>
      <t xml:space="preserve">1.1.  Seši un vairāk dažādi partneri </t>
    </r>
    <r>
      <rPr>
        <b/>
        <sz val="11"/>
        <color indexed="8"/>
        <rFont val="Times New Roman"/>
        <family val="1"/>
      </rPr>
      <t>(3 punkti)</t>
    </r>
  </si>
  <si>
    <r>
      <t xml:space="preserve">1.2. Trīs līdz pieci dažādi partneri </t>
    </r>
    <r>
      <rPr>
        <b/>
        <sz val="11"/>
        <color indexed="8"/>
        <rFont val="Times New Roman"/>
        <family val="1"/>
      </rPr>
      <t>(2 punkti)</t>
    </r>
  </si>
  <si>
    <r>
      <t xml:space="preserve">1.4. Darba grupā ir vismaz viena attiecīgā biedrība, nodibinājums vai kooperatīvs, kas saistīts ar projekta tēmu </t>
    </r>
    <r>
      <rPr>
        <b/>
        <sz val="11"/>
        <color indexed="8"/>
        <rFont val="Times New Roman"/>
        <family val="1"/>
      </rPr>
      <t>(1 punkts)</t>
    </r>
  </si>
  <si>
    <t>2.3. Sadarbības partneriem ir pieejami resursi (tehnoloģiskās iespējas, iekārtas) projekta īstenošanai:</t>
  </si>
  <si>
    <r>
      <t xml:space="preserve">2.2.1.  vairāk nekā trīs reizes lielāks par projekta kopējām attiecināmajām izmaksām </t>
    </r>
    <r>
      <rPr>
        <b/>
        <sz val="11"/>
        <color indexed="8"/>
        <rFont val="Times New Roman"/>
        <family val="1"/>
      </rPr>
      <t>(5 punkti)</t>
    </r>
  </si>
  <si>
    <r>
      <t xml:space="preserve">2.2.2. 2–3 reizes lielāks par projekta kopējām attiecināmajām izmaksām </t>
    </r>
    <r>
      <rPr>
        <b/>
        <sz val="11"/>
        <color indexed="8"/>
        <rFont val="Times New Roman"/>
        <family val="1"/>
      </rPr>
      <t>(3 punkti)</t>
    </r>
  </si>
  <si>
    <r>
      <t xml:space="preserve">2.2.3. vismaz tikpat liels, bet ne vairāk kā divas reizes lielāks par projekta kopējām attiecināmajām izmaksām </t>
    </r>
    <r>
      <rPr>
        <b/>
        <sz val="11"/>
        <color indexed="8"/>
        <rFont val="Times New Roman"/>
        <family val="1"/>
      </rPr>
      <t>(1 punkts)</t>
    </r>
  </si>
  <si>
    <r>
      <t xml:space="preserve">2.2.4. mazāks par projekta kopējām attiecināmajām izmaksām </t>
    </r>
    <r>
      <rPr>
        <b/>
        <sz val="11"/>
        <color indexed="8"/>
        <rFont val="Times New Roman"/>
        <family val="1"/>
      </rPr>
      <t>(0 punkti)</t>
    </r>
  </si>
  <si>
    <r>
      <t xml:space="preserve">3.1. Pirmā prioritārā joma </t>
    </r>
    <r>
      <rPr>
        <b/>
        <sz val="11"/>
        <color indexed="8"/>
        <rFont val="Times New Roman"/>
        <family val="1"/>
      </rPr>
      <t>(15 punkti)</t>
    </r>
  </si>
  <si>
    <r>
      <t xml:space="preserve">3.2. Otrā prioritārā joma </t>
    </r>
    <r>
      <rPr>
        <b/>
        <sz val="11"/>
        <color indexed="8"/>
        <rFont val="Times New Roman"/>
        <family val="1"/>
      </rPr>
      <t>(13 punkti)</t>
    </r>
  </si>
  <si>
    <r>
      <t xml:space="preserve">3.3. Trešā prioritārā joma </t>
    </r>
    <r>
      <rPr>
        <b/>
        <sz val="11"/>
        <color indexed="8"/>
        <rFont val="Times New Roman"/>
        <family val="1"/>
      </rPr>
      <t>(10 punkti)</t>
    </r>
  </si>
  <si>
    <r>
      <t xml:space="preserve">3.4. Ceturtā prioritārā joma </t>
    </r>
    <r>
      <rPr>
        <b/>
        <sz val="11"/>
        <color indexed="8"/>
        <rFont val="Times New Roman"/>
        <family val="1"/>
      </rPr>
      <t>(8 punkti)</t>
    </r>
  </si>
  <si>
    <r>
      <t xml:space="preserve">3.5. Piektā prioritārā joma </t>
    </r>
    <r>
      <rPr>
        <b/>
        <sz val="11"/>
        <color indexed="8"/>
        <rFont val="Times New Roman"/>
        <family val="1"/>
      </rPr>
      <t>(6 punkti)</t>
    </r>
  </si>
  <si>
    <r>
      <t xml:space="preserve">3.6. Sestā prioritārā joma </t>
    </r>
    <r>
      <rPr>
        <b/>
        <sz val="11"/>
        <color indexed="8"/>
        <rFont val="Times New Roman"/>
        <family val="1"/>
      </rPr>
      <t>(4 punkti)</t>
    </r>
  </si>
  <si>
    <r>
      <t xml:space="preserve">3.7. Neiekļaujas noteiktajās prioritārajās jomās, bet atbilst regulas 2021/2115 6. panta 1. un 2. punktam  </t>
    </r>
    <r>
      <rPr>
        <b/>
        <sz val="11"/>
        <color indexed="8"/>
        <rFont val="Times New Roman"/>
        <family val="1"/>
      </rPr>
      <t>(2 punkti)</t>
    </r>
  </si>
  <si>
    <t xml:space="preserve">Regula 2021/2115 - https://eur-lex.europa.eu/legal-content/LV/TXT/?uri=CELEX%3A32021R2115 </t>
  </si>
  <si>
    <t>4. Projekta ietekme uz ražošanas ciklu</t>
  </si>
  <si>
    <r>
      <t xml:space="preserve">4.1. Projekts aptver pilnu ražošanas cikla attīstību (ietverot primāro ražošanu un pārstrādi) </t>
    </r>
    <r>
      <rPr>
        <b/>
        <sz val="11"/>
        <color indexed="8"/>
        <rFont val="Times New Roman"/>
        <family val="1"/>
      </rPr>
      <t>(5 punkti)</t>
    </r>
  </si>
  <si>
    <r>
      <t xml:space="preserve">4.2. Projekts aptver atsevišķa ražošanas cikla posma attīstību </t>
    </r>
    <r>
      <rPr>
        <b/>
        <sz val="11"/>
        <color indexed="8"/>
        <rFont val="Times New Roman"/>
        <family val="1"/>
      </rPr>
      <t>(0 punkti)</t>
    </r>
  </si>
  <si>
    <t>Maksimāli iespējamais punktu skaits grupā ir 15 punkti.</t>
  </si>
  <si>
    <t>Maksimāli iespējamais punktu skaits grupā ir 5 punkti.</t>
  </si>
  <si>
    <t>5. Projekta ekonomiskā ietekme</t>
  </si>
  <si>
    <t>Maksimāli iespējamais punktu skaits grupā ir 3 punkti.</t>
  </si>
  <si>
    <r>
      <t xml:space="preserve">5.1. Projekta paredzamajam rezultātam ir ekonomiska ietekme uz projekta dalībnieku vai nozari – projekta rezultātā var tikt radīts produkts, pakalpojums, tehnoloģija, kas pēc projekta īstenošanas tiek ieviests praksē vai ražošanā </t>
    </r>
    <r>
      <rPr>
        <b/>
        <sz val="11"/>
        <color indexed="8"/>
        <rFont val="Times New Roman"/>
        <family val="1"/>
      </rPr>
      <t>(3 punkti)</t>
    </r>
  </si>
  <si>
    <r>
      <t xml:space="preserve">5.2. Projekts nav tieši vērsts uz ekonomisku projekta rezultātu, kas veicinātu konkurētspēju </t>
    </r>
    <r>
      <rPr>
        <b/>
        <sz val="11"/>
        <color indexed="8"/>
        <rFont val="Times New Roman"/>
        <family val="1"/>
      </rPr>
      <t>(0 punkti)</t>
    </r>
  </si>
  <si>
    <r>
      <t xml:space="preserve">2.2. Darba grupā iesaistītajiem partneriem ir atbilstošs apgrozījums projekta īstenošanas nozarē </t>
    </r>
    <r>
      <rPr>
        <sz val="8"/>
        <color indexed="8"/>
        <rFont val="Times New Roman"/>
        <family val="1"/>
      </rPr>
      <t xml:space="preserve">[3].
</t>
    </r>
    <r>
      <rPr>
        <sz val="11"/>
        <color indexed="8"/>
        <rFont val="Times New Roman"/>
        <family val="1"/>
      </rPr>
      <t>Partneru (neņemot vērā pētniekus, konsultantus, biedrības, nodibinājumus un kooperatīvus) vidējais apgrozījums projekta īstenošanas nozarē pēdējo triju gadu laikā ir</t>
    </r>
    <r>
      <rPr>
        <sz val="11"/>
        <color indexed="8"/>
        <rFont val="Times New Roman"/>
        <family val="1"/>
      </rPr>
      <t>:</t>
    </r>
  </si>
  <si>
    <t>6. Projekta attiecināmo izmaksu summa</t>
  </si>
  <si>
    <r>
      <t xml:space="preserve">6.1. Līdz 50 000 euro </t>
    </r>
    <r>
      <rPr>
        <b/>
        <sz val="11"/>
        <color indexed="8"/>
        <rFont val="Times New Roman"/>
        <family val="1"/>
      </rPr>
      <t>(4 punkti)</t>
    </r>
  </si>
  <si>
    <r>
      <t xml:space="preserve">6.2. 50 001–100 000 euro </t>
    </r>
    <r>
      <rPr>
        <b/>
        <sz val="11"/>
        <color indexed="8"/>
        <rFont val="Times New Roman"/>
        <family val="1"/>
      </rPr>
      <t>(3 punkti)</t>
    </r>
  </si>
  <si>
    <r>
      <t xml:space="preserve">6.3. 100 001–200 000 euro </t>
    </r>
    <r>
      <rPr>
        <b/>
        <sz val="11"/>
        <color indexed="8"/>
        <rFont val="Times New Roman"/>
        <family val="1"/>
      </rPr>
      <t>(2 punkti)</t>
    </r>
  </si>
  <si>
    <r>
      <t xml:space="preserve">6.4. 200 001–300 000 euro </t>
    </r>
    <r>
      <rPr>
        <b/>
        <sz val="11"/>
        <color indexed="8"/>
        <rFont val="Times New Roman"/>
        <family val="1"/>
      </rPr>
      <t>(1 punkts)</t>
    </r>
  </si>
  <si>
    <t>Maksimāli iespējamais punktu skaits grupā ir 4 punkti.</t>
  </si>
  <si>
    <r>
      <t xml:space="preserve">7. Pieprasītā finansējuma intensitāte </t>
    </r>
    <r>
      <rPr>
        <sz val="8"/>
        <color indexed="8"/>
        <rFont val="Times New Roman"/>
        <family val="1"/>
      </rPr>
      <t>[7]</t>
    </r>
  </si>
  <si>
    <t>Maksimāli iespējamais punktu skaits grupā ir 20 punkti.</t>
  </si>
  <si>
    <r>
      <t xml:space="preserve">7.1. Intensitātes samazinājums par 1–20 procentpunktiem </t>
    </r>
    <r>
      <rPr>
        <b/>
        <sz val="11"/>
        <color indexed="8"/>
        <rFont val="Times New Roman"/>
        <family val="1"/>
      </rPr>
      <t>(0-20 punkti)</t>
    </r>
  </si>
  <si>
    <t>8. Projekta gatavība</t>
  </si>
  <si>
    <r>
      <t xml:space="preserve">8.1. Projekta iesniegumā skaidri un saprotami ir aprakstītas darbības, sasniedzamie mērķi, plānošanas un personāla mēneša sadalījums, projekta ilgums, darba plāns (Ganta diagramma) </t>
    </r>
    <r>
      <rPr>
        <b/>
        <sz val="11"/>
        <color indexed="8"/>
        <rFont val="Times New Roman"/>
        <family val="1"/>
      </rPr>
      <t>(4 punkti)</t>
    </r>
  </si>
  <si>
    <r>
      <t xml:space="preserve">8.2. Projekta iesniegumā ir daļēji aprakstītas darbības, sasniedzamie mērķi, plānošanas un personāla mēneša sadalījums, projekta ilgums, darba plāns (Ganta diagramma) </t>
    </r>
    <r>
      <rPr>
        <b/>
        <sz val="11"/>
        <color indexed="8"/>
        <rFont val="Times New Roman"/>
        <family val="1"/>
      </rPr>
      <t>(2 punkti)</t>
    </r>
  </si>
  <si>
    <r>
      <t xml:space="preserve">8.3. Projekta iesniegumā ir vāji aprakstītas (vai vispār nav aprakstītas) darbības, sasniedzamie mērķi, plānošanas un personāla mēneša sadalījums, projekta ilgums, darba plāns (Ganta diagramma) </t>
    </r>
    <r>
      <rPr>
        <b/>
        <sz val="11"/>
        <color indexed="8"/>
        <rFont val="Times New Roman"/>
        <family val="1"/>
      </rPr>
      <t>(0 punkti)</t>
    </r>
  </si>
  <si>
    <t>9. Rezultātu izplatīšana</t>
  </si>
  <si>
    <r>
      <t xml:space="preserve">9.1. Plaša sabiedrības un galalietotāja informēšana par projekta rezultātiem, semināru un paraugdemonstrējumu organizēšana, informējot arī Eiropas Inovāciju partnerības tīkla Sekretariātu </t>
    </r>
    <r>
      <rPr>
        <b/>
        <sz val="11"/>
        <color indexed="8"/>
        <rFont val="Times New Roman"/>
        <family val="1"/>
      </rPr>
      <t>(5 punkti)</t>
    </r>
  </si>
  <si>
    <r>
      <t xml:space="preserve">9.2. Projekta rezultātu izplatīšana jau esošos informācijas izplatīšanas kanālos, kurus lauksaimnieki (mežsaimnieki) parasti izmanto, piemēram, nozares tīmekļvietnēs, informējot arī Eiropas Inovāciju partnerības tīkla Sekretariātu </t>
    </r>
    <r>
      <rPr>
        <b/>
        <sz val="11"/>
        <color indexed="8"/>
        <rFont val="Times New Roman"/>
        <family val="1"/>
      </rPr>
      <t>(3 punkti)</t>
    </r>
  </si>
  <si>
    <r>
      <t xml:space="preserve">9.3. Par projekta rezultātiem informē tikai Eiropas Inovāciju partnerības tīkla Sekretariātu </t>
    </r>
    <r>
      <rPr>
        <b/>
        <sz val="11"/>
        <color indexed="8"/>
        <rFont val="Times New Roman"/>
        <family val="1"/>
      </rPr>
      <t>(0 punkti)</t>
    </r>
  </si>
  <si>
    <t>PUNKTI KOPĀ</t>
  </si>
  <si>
    <t>Minimālais punktu skaits, lai pretendētu uz atbalstu, ir 35 punkti.</t>
  </si>
  <si>
    <r>
      <t xml:space="preserve">2.1.0. Gan vadošajam partnerim, gan sadarbības partnerim </t>
    </r>
    <r>
      <rPr>
        <b/>
        <sz val="11"/>
        <color indexed="8"/>
        <rFont val="Times New Roman"/>
        <family val="1"/>
      </rPr>
      <t>(6 punkti)</t>
    </r>
  </si>
  <si>
    <t>2.grupas 2.2.kritērijs</t>
  </si>
  <si>
    <t>Partneris 1</t>
  </si>
  <si>
    <t>Partneris 2</t>
  </si>
  <si>
    <t>Partneris 3</t>
  </si>
  <si>
    <t>Partneris 4</t>
  </si>
  <si>
    <t>Partneris 5</t>
  </si>
  <si>
    <r>
      <t xml:space="preserve">Neto apgrozījums </t>
    </r>
    <r>
      <rPr>
        <b/>
        <sz val="11"/>
        <rFont val="Times New Roman"/>
        <family val="1"/>
      </rPr>
      <t>projekta īstenošanas nozarē</t>
    </r>
    <r>
      <rPr>
        <sz val="11"/>
        <rFont val="Times New Roman"/>
        <family val="1"/>
      </rPr>
      <t xml:space="preserve"> divus gadus pirms pēdējā noslēgtā gada</t>
    </r>
  </si>
  <si>
    <t>Kopējās projekta attiecināmās izmaksas</t>
  </si>
  <si>
    <r>
      <t xml:space="preserve">Neto apgrozījums </t>
    </r>
    <r>
      <rPr>
        <b/>
        <sz val="11"/>
        <rFont val="Times New Roman"/>
        <family val="1"/>
      </rPr>
      <t>projekta īstenošanas nozarē</t>
    </r>
    <r>
      <rPr>
        <sz val="11"/>
        <rFont val="Times New Roman"/>
        <family val="1"/>
      </rPr>
      <t xml:space="preserve"> pēdējā noslēgtā gadā (piemēram, 2022)</t>
    </r>
  </si>
  <si>
    <r>
      <t xml:space="preserve">Neto apgrozījums </t>
    </r>
    <r>
      <rPr>
        <b/>
        <sz val="11"/>
        <rFont val="Times New Roman"/>
        <family val="1"/>
      </rPr>
      <t xml:space="preserve">projekta īstenošanas nozarē </t>
    </r>
    <r>
      <rPr>
        <sz val="11"/>
        <rFont val="Times New Roman"/>
        <family val="1"/>
      </rPr>
      <t>gadā</t>
    </r>
    <r>
      <rPr>
        <b/>
        <sz val="11"/>
        <rFont val="Times New Roman"/>
        <family val="1"/>
      </rPr>
      <t xml:space="preserve"> </t>
    </r>
    <r>
      <rPr>
        <sz val="11"/>
        <rFont val="Times New Roman"/>
        <family val="1"/>
      </rPr>
      <t>pirms pēdējā noslēgtā gada (2021)</t>
    </r>
  </si>
  <si>
    <r>
      <t xml:space="preserve">Neto apgrozījums projekta īstenošanas nozarē pēdējos 3 noslēgtajos gadus </t>
    </r>
    <r>
      <rPr>
        <b/>
        <sz val="11"/>
        <rFont val="Times New Roman"/>
        <family val="1"/>
      </rPr>
      <t xml:space="preserve">kopā </t>
    </r>
    <r>
      <rPr>
        <sz val="11"/>
        <rFont val="Times New Roman"/>
        <family val="1"/>
      </rPr>
      <t>(2020)</t>
    </r>
  </si>
  <si>
    <t>Attiecība starp partneru vidējo neto apgrozījumu un kopējām projekta attecinamajām izmaksām</t>
  </si>
  <si>
    <t>Punkti kritērijā</t>
  </si>
  <si>
    <t>līdz 1</t>
  </si>
  <si>
    <t>lielāks kā 3</t>
  </si>
  <si>
    <t>1. Darba grupas partneru sastāvs</t>
  </si>
  <si>
    <r>
      <t xml:space="preserve">Maksimāli iespējamais punktu skaits visā grupā kopā ir </t>
    </r>
    <r>
      <rPr>
        <i/>
        <sz val="10"/>
        <rFont val="Times New Roman"/>
        <family val="1"/>
      </rPr>
      <t>21 punkts.</t>
    </r>
  </si>
  <si>
    <t>2.1. Partneriem ir pieredze sadarbības projekta īstenošanā vietējā vai starptautiskā mērogā:</t>
  </si>
  <si>
    <r>
      <t xml:space="preserve">2.3.1. Ārējo pakalpojumu piesaistes proporcija </t>
    </r>
    <r>
      <rPr>
        <sz val="8"/>
        <color indexed="8"/>
        <rFont val="Times New Roman"/>
        <family val="1"/>
      </rPr>
      <t>[1]</t>
    </r>
    <r>
      <rPr>
        <sz val="11"/>
        <color indexed="8"/>
        <rFont val="Times New Roman"/>
        <family val="1"/>
      </rPr>
      <t xml:space="preserve"> </t>
    </r>
    <r>
      <rPr>
        <b/>
        <sz val="11"/>
        <color indexed="8"/>
        <rFont val="Times New Roman"/>
        <family val="1"/>
      </rPr>
      <t>(0-5 punkti)</t>
    </r>
  </si>
  <si>
    <r>
      <t>2.3.2. Tehnoloģisko iespēju piesaistes proporcija</t>
    </r>
    <r>
      <rPr>
        <sz val="8"/>
        <color indexed="8"/>
        <rFont val="Times New Roman"/>
        <family val="1"/>
      </rPr>
      <t xml:space="preserve"> [2]</t>
    </r>
    <r>
      <rPr>
        <sz val="11"/>
        <color indexed="8"/>
        <rFont val="Times New Roman"/>
        <family val="1"/>
      </rPr>
      <t xml:space="preserve"> </t>
    </r>
    <r>
      <rPr>
        <b/>
        <sz val="11"/>
        <color indexed="8"/>
        <rFont val="Times New Roman"/>
        <family val="1"/>
      </rPr>
      <t>(0-5 punkti)</t>
    </r>
  </si>
  <si>
    <t>[1] Punktus 2.3.1. apakšpunktā aprēķina, izmantojot šādi: (25 – (B/C) x 100) / 5
[2] Punktus 2.3.2. apakšpunktā aprēķina, izmantojot šādi: (30 – (B/C) x 100) / 6</t>
  </si>
  <si>
    <r>
      <t xml:space="preserve">Sadarbības partneru (neņemot vērā pētniekus, konsultantus, biedrības, nodibinājumus un kooperatīvus) vidējais apgrozījums projekta īstenošanas nozarē pēdējo triju gadu laikā
</t>
    </r>
    <r>
      <rPr>
        <sz val="11"/>
        <rFont val="Times New Roman"/>
        <family val="1"/>
      </rPr>
      <t>Projekta īstenošanas nozare - lauksaimniecības produktu primārā ražošana, lauksaimniecības produktu pārstrāde vai mežsaimniecība</t>
    </r>
  </si>
  <si>
    <t>Vērtē un punktus piešķir, ja partneris ir piedalījies Latvijas lauku attīstības programmas 2014.–2020. gadam 16. pasākumā "Sadarbība", 1.2.1.1. pasākumā "Atbalsts jaunu produktu un tehnoloģiju izstrādei kompetences centru ietvaros" un "Apvārsnis Eiropa" pasākumos.</t>
  </si>
  <si>
    <t>Ārējo pakalpojumu izdevumi  (projekta iesnieguma B.6. 6.pozīcija) (B)</t>
  </si>
  <si>
    <r>
      <t xml:space="preserve">Tehnoloģisko iespēju (iekārtas) piesaistes proporcijas izdevumi (projekta iesnieguma B.6. 7.pozīcija) </t>
    </r>
    <r>
      <rPr>
        <sz val="10"/>
        <rFont val="Times New Roman"/>
        <family val="1"/>
      </rPr>
      <t>(B)</t>
    </r>
  </si>
  <si>
    <t>Punktus piešķir, ja projekts aptver un tam ir ietekme uz pilnu ražošanas cikla attīstību (ietverot primāro ražošanu un pārstrādi) un darba grupā iesaistīti partneri, kas projektā veido produktu ražošanas ķēdi, sākot no izejvielu ieguves, un beidzot ar aprites cikla beigu procesiem (gala produktu).
Par ietekmi uz pilnu ražošanas ciklu neuzskata, ja lauksaimniekam vai mežsaimniekam, kā primārajam ražotājam, būs iespēja realizēt savu produkciju, bet no projekta darbībām nebūs ietekme uz primāro produkta ražošanu.</t>
  </si>
  <si>
    <t xml:space="preserve">“4” kritērija punkti piešķirami, ja projektā paredzētās darbības un mērķi ir skaidri un saprotami aprakstīti un nav radušies papildus jautājumi.
“2” kritērija punkti piešķirami, ja projekta iesnieguma vērtēšanas laikā rodas papildus precizējoši jautājumi, taču pamatā aprakstītās darbības ir saprotamas.
Projektā sniedzamajai informācijai ir jāiekļaujas noteiktajās zīmēs, tai jābūt koncentrēti, saprotami aprakstītai. Savukārt, papildus skaidrojumu nepieciešamība norāda uz nepilnīgi aprakstītām projekta darbībām projekta iesniegumā. </t>
  </si>
  <si>
    <t>“5” kritērija punkti piešķirami, ja projektā paredzēta plaša sabiedrības un galalietotāja informēšana par projekta rezultātiem un projekta iesniegumā ir sniegta detalizēta informācija, kādā veidā plānota projekta rezultātu izplatīšana, konkrēti norādot, publiskošanas veidu/vietu.
“3” kritērija punkti piešķirami, ja informāciju par rezultātu publiskošanu paredz esošos informācijas izplatīšanas kanālos (partneru mājas lapa u.t.t.), taču papildus neparedz plašus publicitātes pasākumus. 
3 kritērija punkti piešķirami arī tad, ja paredz organizēt publicitātes pasākumus ārpus esošiem informācijas izplatīšanas kanāliem, taču projekta iesniegumā netiek norādīts konkrēti, kas plānots.</t>
  </si>
  <si>
    <t>3.Projekta atbilstība prioritārajai jomai (atbilstoši Lauksaimniecības, zivsaimniecības, pārtikas un meža nozares zināšanu un inovāciju stratēģiskās vadības padomē (turpmāk - Padome) saskaņotajām prioritārajām jomām)</t>
  </si>
  <si>
    <t>Padomē saskaņotās prioritārās jomas - https://www.zm.gov.lv/lv/media/11733/download?attachmen</t>
  </si>
  <si>
    <t xml:space="preserve">Punktus piešķir, ja projekta gala rezultātā tiek iegūst produkts, kas pēc projekta īstenošanas tiek ieviests praksē, ražošanā  un  ja projekta iesniegumā B.4.2.sadaļā pamatota ekonomiskā ietekme uz projekta dalībnieku (saimniecības projektos) vai nozari (nozares projektos). </t>
  </si>
  <si>
    <t>Punktus kritērijā piešķir atbilstoši projekta kopējai attiecināmo izmaksu summai.</t>
  </si>
  <si>
    <t>Par katru samazināto procentpunktu tiek piešķirts viens punkts, un maksimālais iespējamais punktu skaits ir 20. Intensitātes samazinājums ir piemērojams visam projektam – visām tāmes pozīcijām neatkarīgi no intensitātes lieluma, tostarp produktīvajām investīcijām, ja tādas ir paredzētas.
Piemēram nozares līmeņa projektā (maksimālā atbalsta intensitāte 90%) paredz izmaksas ar atbalsta intensitāti algai (90-10=80%), publicitātei (90-10=80%), materiālu iegādei (90-10=80%) un tehnikas iegādei (produktīvā investīcija)(40-10=30%). Intensitātes samazinājums visam projektam ir 10%, tātad kritērijā piešķirami 10 punkti.</t>
  </si>
  <si>
    <r>
      <t xml:space="preserve">1.4. kritērijā punktus piešķir, ja darba grupā ir vismaz viena attiecīgā biedrība, nodibinājums vai kooperatīvs, </t>
    </r>
    <r>
      <rPr>
        <b/>
        <i/>
        <sz val="10"/>
        <color indexed="8"/>
        <rFont val="Times New Roman"/>
        <family val="1"/>
      </rPr>
      <t>kas saistīts ar projekta tēmu</t>
    </r>
    <r>
      <rPr>
        <i/>
        <sz val="10"/>
        <color indexed="8"/>
        <rFont val="Times New Roman"/>
        <family val="1"/>
      </rPr>
      <t>.</t>
    </r>
  </si>
  <si>
    <t>no 1 līdz 2</t>
  </si>
  <si>
    <t>no 2 līdz 3</t>
  </si>
  <si>
    <r>
      <t>Kopējā sadarbības partneru neto</t>
    </r>
    <r>
      <rPr>
        <b/>
        <sz val="11"/>
        <rFont val="Times New Roman"/>
        <family val="1"/>
      </rPr>
      <t xml:space="preserve"> </t>
    </r>
    <r>
      <rPr>
        <sz val="11"/>
        <rFont val="Times New Roman"/>
        <family val="1"/>
      </rPr>
      <t xml:space="preserve">apgrozījumu summa pēdējo 3 gadu laikā </t>
    </r>
  </si>
  <si>
    <r>
      <rPr>
        <b/>
        <sz val="11"/>
        <rFont val="Times New Roman"/>
        <family val="1"/>
      </rPr>
      <t xml:space="preserve">Kopējā sadarbības partneru </t>
    </r>
    <r>
      <rPr>
        <b/>
        <u val="single"/>
        <sz val="11"/>
        <rFont val="Times New Roman"/>
        <family val="1"/>
      </rPr>
      <t>vidējā</t>
    </r>
    <r>
      <rPr>
        <sz val="11"/>
        <rFont val="Times New Roman"/>
        <family val="1"/>
      </rPr>
      <t xml:space="preserve"> apgrozījumu summa pēdējo 3 gadu laikā </t>
    </r>
  </si>
  <si>
    <t>Punkti kritērijā*</t>
  </si>
  <si>
    <t>*Ja attiecība starp partneru vidējo neto apgrozījumu un kopējām projekta attecinamajām izmaksām:</t>
  </si>
  <si>
    <t xml:space="preserve">!Jāaizpilda oranži iekrāsotie lauciņi par visiem partneriem (izņemot pētniekus, konsultantus, biedrības, nodibinājumus un kooperatīvus) un jānorāda kopējās projekta attiecināmās izmaksas. </t>
  </si>
  <si>
    <r>
      <t xml:space="preserve">1.1. un 1.2. kritērijā partneru skaita aprēķināšanā iekļauj sadarbības partnerus, kuri projektā īsteno darbības ar vismaz 7 % lielu finansējumu no projekta kopējām attiecināmajām izmaksām vai attiecīgā apmērā iegulda savus resursus; un visas pētniecības organizācijas, konsultantus, biedrības, nodibinājumus, kooperatīvus.
</t>
    </r>
    <r>
      <rPr>
        <b/>
        <i/>
        <sz val="10"/>
        <rFont val="Times New Roman"/>
        <family val="1"/>
      </rPr>
      <t>Saistītus sadarbības partnerus uzskaita kā 1 sadarbības partneri.</t>
    </r>
    <r>
      <rPr>
        <i/>
        <sz val="10"/>
        <rFont val="Times New Roman"/>
        <family val="1"/>
      </rPr>
      <t xml:space="preserve"> </t>
    </r>
  </si>
  <si>
    <t>Skaidrojums</t>
  </si>
  <si>
    <t>Jāaizpilda visi oranži iekrāsotie lauciņi, ierakstot atbilstošo punktu skaitu (2.3. kritērijā jānorāda atbilstošie izdevumi)</t>
  </si>
  <si>
    <t>LA 16 intervences "Atbalsts Eiropas Inovāciju partnerības darba grupu projektu īstenošanai" projektu atlases kritēriju punktu aprēķins ar skaidrojumiem</t>
  </si>
  <si>
    <r>
      <t xml:space="preserve">Lai noteiktu punktus kritērijā, veic aprēķinu (palīgmateriālu punktu aprēķinam skatīt šķirkli "Palīgaprēķins 2.2 kritērijam" (ja nepieciešams)).
Aprēķinot partneru vidējo apgrozījumu, neņem vērā pētniekus, konsultantus, biedrības, nodibinājumus un kooperatīvus.
Nozares: lauksaimniecības produktu primārā ražošana, lauksaimniecības produktu pārstrāde, mežsaimniecība.
Piemēram, partneru (neņemot vērā pētniekus, konsultantus, biedrības, nodibinājumus un kooperatīvus) </t>
    </r>
    <r>
      <rPr>
        <b/>
        <i/>
        <sz val="10"/>
        <rFont val="Times New Roman"/>
        <family val="1"/>
      </rPr>
      <t xml:space="preserve">vidējais </t>
    </r>
    <r>
      <rPr>
        <i/>
        <sz val="10"/>
        <rFont val="Times New Roman"/>
        <family val="1"/>
      </rPr>
      <t>neto apgrozījums p</t>
    </r>
    <r>
      <rPr>
        <b/>
        <i/>
        <sz val="10"/>
        <rFont val="Times New Roman"/>
        <family val="1"/>
      </rPr>
      <t>rojekta īstenošanas nozarē pēdējos trijos noslēgtajos gados</t>
    </r>
    <r>
      <rPr>
        <i/>
        <sz val="10"/>
        <rFont val="Times New Roman"/>
        <family val="1"/>
      </rPr>
      <t xml:space="preserve"> ir 2 592 341,00 euro, tad 2 592 341,00: 3 gadi = 864 113,67 euro/gadā. Tā kā tas ir vairāk nekā trīs reizes lielāks par projekta kopējām attiecināmajām izmaksām (270 000,00 euro), tiek piešķirti pieci punkti.</t>
    </r>
  </si>
  <si>
    <t>Padomē saskaņotās prioritatīvās jomas skatīt  
Punktus piešķir atbilstoši Padomē saskaņotajām prioritārajām jomām, pamatojoties uz darba grupas iesniegtā projekta iesnieguma pašvērtējumu.
Punktu skaits var mainīties, ņemot vērā eksperta vērtējumu.</t>
  </si>
  <si>
    <t>1.3. Darba grupā ir konsultants vai pētniecības organizācija (2 punkti)</t>
  </si>
  <si>
    <t>1.3. kritērijā punktus piešķir, ja darba grupā ir konsultants vai pētniecības organizācija. Ja grupā nav konsultants vai pētniecības organizācija, kritērijā ir 0 punkti.</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</si>
</sst>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_-;\-* #,##0\ _€_-;_-* &quot;-&quot;\ _€_-;_-@_-"/>
    <numFmt numFmtId="171" formatCode="_-* #,##0.00\ _€_-;\-* #,##0.00\ _€_-;_-* &quot;-&quot;??\ _€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quot;Yes&quot;;&quot;Yes&quot;;&quot;No&quot;"/>
    <numFmt numFmtId="179" formatCode="&quot;True&quot;;&quot;True&quot;;&quot;False&quot;"/>
    <numFmt numFmtId="180" formatCode="&quot;On&quot;;&quot;On&quot;;&quot;Off&quot;"/>
    <numFmt numFmtId="181" formatCode="[$€-2]\ #,##0.00_);[Red]\([$€-2]\ #,##0.00\)"/>
    <numFmt numFmtId="182" formatCode="[$-426]dddd\,\ yyyy&quot;. gada &quot;d\.\ mmmm"/>
    <numFmt numFmtId="183" formatCode="[$-426]dddd\,\ yyyy\.\ &quot;gada&quot;\ d\.\ mmmm"/>
    <numFmt numFmtId="184" formatCode="0.0"/>
    <numFmt numFmtId="185" formatCode="#,##0.0"/>
    <numFmt numFmtId="186" formatCode="0.000"/>
    <numFmt numFmtId="187" formatCode="0.0%"/>
    <numFmt numFmtId="188" formatCode="0.000000000"/>
    <numFmt numFmtId="189" formatCode="0.00000000"/>
    <numFmt numFmtId="190" formatCode="0.0000000"/>
    <numFmt numFmtId="191" formatCode="0.000000"/>
    <numFmt numFmtId="192" formatCode="0.00000"/>
    <numFmt numFmtId="193" formatCode="0.0000"/>
    <numFmt numFmtId="194" formatCode="#,##0.000"/>
    <numFmt numFmtId="195" formatCode="#,##0.0000"/>
    <numFmt numFmtId="196" formatCode="#,##0.00000"/>
    <numFmt numFmtId="197" formatCode="#,##0.000000"/>
    <numFmt numFmtId="198" formatCode="#,##0.0000000"/>
    <numFmt numFmtId="199" formatCode="#,##0.00000000"/>
    <numFmt numFmtId="200" formatCode="#,##0.000000000"/>
  </numFmts>
  <fonts count="69">
    <font>
      <sz val="10"/>
      <name val="Arial"/>
      <family val="0"/>
    </font>
    <font>
      <sz val="11"/>
      <color indexed="8"/>
      <name val="Calibri"/>
      <family val="2"/>
    </font>
    <font>
      <sz val="8"/>
      <name val="Arial"/>
      <family val="2"/>
    </font>
    <font>
      <sz val="10"/>
      <color indexed="8"/>
      <name val="Times New Roman"/>
      <family val="1"/>
    </font>
    <font>
      <sz val="12"/>
      <color indexed="8"/>
      <name val="Times New Roman"/>
      <family val="1"/>
    </font>
    <font>
      <i/>
      <sz val="10"/>
      <color indexed="8"/>
      <name val="Times New Roman"/>
      <family val="1"/>
    </font>
    <font>
      <b/>
      <sz val="11"/>
      <color indexed="63"/>
      <name val="Calibri"/>
      <family val="2"/>
    </font>
    <font>
      <sz val="10"/>
      <name val="Times New Roman"/>
      <family val="1"/>
    </font>
    <font>
      <b/>
      <sz val="12"/>
      <color indexed="8"/>
      <name val="Times New Roman"/>
      <family val="1"/>
    </font>
    <font>
      <b/>
      <sz val="10"/>
      <name val="Times New Roman"/>
      <family val="1"/>
    </font>
    <font>
      <b/>
      <sz val="11"/>
      <color indexed="8"/>
      <name val="Times New Roman"/>
      <family val="1"/>
    </font>
    <font>
      <sz val="11"/>
      <name val="Times New Roman"/>
      <family val="1"/>
    </font>
    <font>
      <sz val="11"/>
      <color indexed="8"/>
      <name val="Times New Roman"/>
      <family val="1"/>
    </font>
    <font>
      <sz val="8"/>
      <color indexed="8"/>
      <name val="Times New Roman"/>
      <family val="1"/>
    </font>
    <font>
      <b/>
      <sz val="12"/>
      <name val="Times New Roman"/>
      <family val="1"/>
    </font>
    <font>
      <b/>
      <sz val="11"/>
      <name val="Times New Roman"/>
      <family val="1"/>
    </font>
    <font>
      <i/>
      <sz val="10"/>
      <name val="Times New Roman"/>
      <family val="1"/>
    </font>
    <font>
      <b/>
      <i/>
      <sz val="10"/>
      <name val="Times New Roman"/>
      <family val="1"/>
    </font>
    <font>
      <b/>
      <i/>
      <sz val="10"/>
      <color indexed="8"/>
      <name val="Times New Roman"/>
      <family val="1"/>
    </font>
    <font>
      <b/>
      <u val="single"/>
      <sz val="11"/>
      <name val="Times New Roman"/>
      <family val="1"/>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sz val="12"/>
      <color indexed="36"/>
      <name val="Times New Roman"/>
      <family val="1"/>
    </font>
    <font>
      <b/>
      <sz val="11"/>
      <color indexed="63"/>
      <name val="Times New Roman"/>
      <family val="1"/>
    </font>
    <font>
      <b/>
      <sz val="11"/>
      <color indexed="40"/>
      <name val="Times New Roman"/>
      <family val="1"/>
    </font>
    <font>
      <sz val="10"/>
      <color indexed="36"/>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sz val="11"/>
      <color rgb="FF000000"/>
      <name val="Times New Roman"/>
      <family val="1"/>
    </font>
    <font>
      <sz val="12"/>
      <color rgb="FF7030A0"/>
      <name val="Times New Roman"/>
      <family val="1"/>
    </font>
    <font>
      <b/>
      <sz val="11"/>
      <color rgb="FF4E4E4E"/>
      <name val="Times New Roman"/>
      <family val="1"/>
    </font>
    <font>
      <b/>
      <sz val="11"/>
      <color rgb="FF00B0F0"/>
      <name val="Times New Roman"/>
      <family val="1"/>
    </font>
    <font>
      <sz val="10"/>
      <color rgb="FF7030A0"/>
      <name val="Times New Roman"/>
      <family val="1"/>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bottom style="thin"/>
    </border>
    <border>
      <left/>
      <right style="thin"/>
      <top/>
      <bottom style="thin"/>
    </border>
    <border>
      <left style="thin"/>
      <right/>
      <top/>
      <bottom/>
    </border>
    <border>
      <left/>
      <right style="thin"/>
      <top/>
      <bottom/>
    </border>
    <border>
      <left style="thin"/>
      <right/>
      <top style="thin"/>
      <bottom style="thin"/>
    </border>
    <border>
      <left style="thin"/>
      <right/>
      <top/>
      <bottom style="thin"/>
    </border>
    <border>
      <left style="thin"/>
      <right>
        <color indexed="63"/>
      </right>
      <top style="thin"/>
      <bottom>
        <color indexed="63"/>
      </bottom>
    </border>
    <border>
      <left style="thin"/>
      <right style="thin"/>
      <top/>
      <bottom style="thin"/>
    </border>
    <border>
      <left/>
      <right style="thin"/>
      <top style="thin"/>
      <bottom/>
    </border>
    <border>
      <left/>
      <right style="thin"/>
      <top style="thin"/>
      <bottom style="thin"/>
    </border>
    <border>
      <left/>
      <right/>
      <top style="thin"/>
      <bottom style="thin"/>
    </border>
    <border>
      <left style="thin"/>
      <right style="thin"/>
      <top/>
      <bottom/>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6" fillId="33"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77">
    <xf numFmtId="0" fontId="0" fillId="0" borderId="0" xfId="0" applyAlignment="1">
      <alignment/>
    </xf>
    <xf numFmtId="0" fontId="4" fillId="0" borderId="0" xfId="0" applyFont="1" applyAlignment="1">
      <alignment/>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center"/>
    </xf>
    <xf numFmtId="0" fontId="5" fillId="0" borderId="0" xfId="0" applyFont="1" applyFill="1" applyBorder="1" applyAlignment="1">
      <alignment horizontal="justify" vertical="center" wrapText="1"/>
    </xf>
    <xf numFmtId="0" fontId="3" fillId="0" borderId="0" xfId="0" applyFont="1" applyFill="1" applyBorder="1" applyAlignment="1">
      <alignment horizontal="center" vertical="center"/>
    </xf>
    <xf numFmtId="49" fontId="7" fillId="0" borderId="10" xfId="0" applyNumberFormat="1" applyFont="1" applyFill="1" applyBorder="1" applyAlignment="1">
      <alignment horizontal="left" vertical="center" wrapText="1"/>
    </xf>
    <xf numFmtId="1" fontId="4" fillId="0" borderId="0" xfId="0" applyNumberFormat="1" applyFont="1" applyAlignment="1">
      <alignment vertical="center"/>
    </xf>
    <xf numFmtId="0" fontId="4" fillId="0" borderId="0" xfId="0" applyFont="1" applyBorder="1" applyAlignment="1">
      <alignment vertical="center"/>
    </xf>
    <xf numFmtId="0" fontId="10" fillId="4" borderId="11" xfId="0" applyFont="1" applyFill="1" applyBorder="1" applyAlignment="1">
      <alignment horizontal="center" vertical="center"/>
    </xf>
    <xf numFmtId="0" fontId="10" fillId="4" borderId="10" xfId="0" applyFont="1" applyFill="1" applyBorder="1" applyAlignment="1">
      <alignment horizontal="center" vertical="center"/>
    </xf>
    <xf numFmtId="0" fontId="12" fillId="0" borderId="10" xfId="0" applyFont="1" applyBorder="1" applyAlignment="1">
      <alignment wrapText="1"/>
    </xf>
    <xf numFmtId="0" fontId="12" fillId="0" borderId="10" xfId="0" applyFont="1" applyBorder="1" applyAlignment="1">
      <alignment horizontal="left" vertical="center" wrapText="1"/>
    </xf>
    <xf numFmtId="0" fontId="12" fillId="34"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vertical="center" wrapText="1"/>
    </xf>
    <xf numFmtId="0" fontId="62" fillId="0" borderId="0" xfId="0" applyFont="1" applyAlignment="1">
      <alignment/>
    </xf>
    <xf numFmtId="0" fontId="62" fillId="0" borderId="0" xfId="0" applyFont="1" applyAlignment="1">
      <alignment vertical="center"/>
    </xf>
    <xf numFmtId="0" fontId="5" fillId="34" borderId="12" xfId="0" applyFont="1" applyFill="1" applyBorder="1" applyAlignment="1">
      <alignment horizontal="left" vertical="center"/>
    </xf>
    <xf numFmtId="0" fontId="5" fillId="34" borderId="13" xfId="0" applyFont="1" applyFill="1" applyBorder="1" applyAlignment="1">
      <alignment horizontal="left" vertical="center"/>
    </xf>
    <xf numFmtId="0" fontId="5" fillId="0" borderId="0" xfId="0" applyFont="1" applyFill="1" applyBorder="1" applyAlignment="1">
      <alignment horizontal="left" vertical="center" wrapText="1"/>
    </xf>
    <xf numFmtId="0" fontId="55" fillId="0" borderId="0" xfId="53" applyAlignment="1" applyProtection="1">
      <alignment vertical="center"/>
      <protection/>
    </xf>
    <xf numFmtId="0" fontId="10" fillId="4" borderId="10" xfId="0" applyFont="1" applyFill="1" applyBorder="1" applyAlignment="1">
      <alignment horizontal="center" vertical="center" wrapText="1"/>
    </xf>
    <xf numFmtId="0" fontId="63" fillId="0" borderId="10" xfId="0" applyFont="1" applyFill="1" applyBorder="1" applyAlignment="1">
      <alignment horizontal="left" vertical="center" wrapText="1"/>
    </xf>
    <xf numFmtId="0" fontId="5" fillId="34" borderId="14" xfId="0" applyFont="1" applyFill="1" applyBorder="1" applyAlignment="1">
      <alignment horizontal="left" vertical="center" wrapText="1"/>
    </xf>
    <xf numFmtId="0" fontId="5" fillId="34" borderId="0" xfId="0" applyFont="1" applyFill="1" applyBorder="1" applyAlignment="1">
      <alignment horizontal="left" vertical="center" wrapText="1"/>
    </xf>
    <xf numFmtId="0" fontId="5" fillId="34" borderId="15" xfId="0" applyFont="1" applyFill="1" applyBorder="1" applyAlignment="1">
      <alignment horizontal="left" vertical="center" wrapText="1"/>
    </xf>
    <xf numFmtId="2" fontId="9" fillId="34"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0" fontId="10" fillId="4" borderId="16" xfId="0" applyFont="1" applyFill="1" applyBorder="1" applyAlignment="1">
      <alignment horizontal="center" vertical="center"/>
    </xf>
    <xf numFmtId="0" fontId="12" fillId="0" borderId="17"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7" borderId="10" xfId="0" applyFont="1" applyFill="1" applyBorder="1" applyAlignment="1">
      <alignment horizontal="center" vertical="center" wrapText="1"/>
    </xf>
    <xf numFmtId="2" fontId="11" fillId="7" borderId="10" xfId="0" applyNumberFormat="1" applyFont="1" applyFill="1" applyBorder="1" applyAlignment="1">
      <alignment horizontal="center" vertical="center" wrapText="1"/>
    </xf>
    <xf numFmtId="0" fontId="14" fillId="0" borderId="11" xfId="0" applyFont="1" applyFill="1" applyBorder="1" applyAlignment="1">
      <alignment vertical="center"/>
    </xf>
    <xf numFmtId="0" fontId="12" fillId="7" borderId="10" xfId="0" applyFont="1" applyFill="1" applyBorder="1" applyAlignment="1">
      <alignment horizontal="center" vertical="center"/>
    </xf>
    <xf numFmtId="0" fontId="5" fillId="0" borderId="15" xfId="0" applyFont="1" applyFill="1" applyBorder="1" applyAlignment="1">
      <alignment horizontal="left" vertical="center" wrapText="1"/>
    </xf>
    <xf numFmtId="0" fontId="12" fillId="0" borderId="12" xfId="0" applyFont="1" applyFill="1" applyBorder="1" applyAlignment="1">
      <alignment horizontal="center" vertical="center" wrapText="1"/>
    </xf>
    <xf numFmtId="0" fontId="4" fillId="0" borderId="0" xfId="0" applyFont="1" applyBorder="1" applyAlignment="1">
      <alignment/>
    </xf>
    <xf numFmtId="0" fontId="14" fillId="0" borderId="18" xfId="0" applyFont="1" applyFill="1" applyBorder="1" applyAlignment="1">
      <alignment vertical="center"/>
    </xf>
    <xf numFmtId="0" fontId="14" fillId="16" borderId="19" xfId="0" applyFont="1" applyFill="1" applyBorder="1" applyAlignment="1">
      <alignment horizontal="center" vertical="center"/>
    </xf>
    <xf numFmtId="2" fontId="9" fillId="34" borderId="19" xfId="0" applyNumberFormat="1" applyFont="1" applyFill="1" applyBorder="1" applyAlignment="1">
      <alignment horizontal="center" vertical="center"/>
    </xf>
    <xf numFmtId="0" fontId="5" fillId="34" borderId="17" xfId="0" applyFont="1" applyFill="1" applyBorder="1" applyAlignment="1">
      <alignment horizontal="left" vertical="center"/>
    </xf>
    <xf numFmtId="0" fontId="5" fillId="0" borderId="14" xfId="0"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64" fillId="0" borderId="0" xfId="0" applyFont="1" applyAlignment="1">
      <alignment/>
    </xf>
    <xf numFmtId="0" fontId="0" fillId="0" borderId="0" xfId="0" applyFont="1" applyAlignment="1">
      <alignment/>
    </xf>
    <xf numFmtId="0" fontId="11" fillId="0" borderId="0" xfId="0" applyFont="1" applyAlignment="1">
      <alignment/>
    </xf>
    <xf numFmtId="0" fontId="11" fillId="0" borderId="10" xfId="0" applyFont="1" applyBorder="1" applyAlignment="1">
      <alignment horizontal="center" vertical="center" wrapText="1"/>
    </xf>
    <xf numFmtId="0" fontId="11" fillId="0" borderId="0" xfId="0" applyFont="1" applyAlignment="1">
      <alignment wrapText="1"/>
    </xf>
    <xf numFmtId="0" fontId="15" fillId="0" borderId="10" xfId="0" applyFont="1" applyBorder="1" applyAlignment="1">
      <alignment vertical="center"/>
    </xf>
    <xf numFmtId="0" fontId="11" fillId="0" borderId="10" xfId="0" applyFont="1" applyBorder="1" applyAlignment="1">
      <alignment wrapText="1"/>
    </xf>
    <xf numFmtId="0" fontId="11" fillId="0" borderId="10" xfId="0" applyFont="1" applyBorder="1" applyAlignment="1">
      <alignment/>
    </xf>
    <xf numFmtId="0" fontId="11" fillId="0" borderId="10" xfId="0" applyFont="1" applyBorder="1" applyAlignment="1">
      <alignment horizontal="left" wrapText="1"/>
    </xf>
    <xf numFmtId="0" fontId="0" fillId="0" borderId="0" xfId="0" applyAlignment="1">
      <alignment horizontal="center"/>
    </xf>
    <xf numFmtId="2" fontId="11" fillId="7" borderId="10" xfId="0" applyNumberFormat="1" applyFont="1" applyFill="1" applyBorder="1" applyAlignment="1">
      <alignment horizontal="center"/>
    </xf>
    <xf numFmtId="2" fontId="11" fillId="7" borderId="10" xfId="0" applyNumberFormat="1" applyFont="1" applyFill="1" applyBorder="1" applyAlignment="1">
      <alignment horizontal="center" wrapText="1"/>
    </xf>
    <xf numFmtId="2" fontId="65" fillId="0" borderId="10" xfId="0" applyNumberFormat="1" applyFont="1" applyBorder="1" applyAlignment="1">
      <alignment horizontal="center"/>
    </xf>
    <xf numFmtId="2" fontId="15" fillId="0" borderId="10" xfId="0" applyNumberFormat="1" applyFont="1" applyBorder="1" applyAlignment="1">
      <alignment horizontal="center"/>
    </xf>
    <xf numFmtId="2" fontId="15" fillId="7" borderId="10" xfId="0" applyNumberFormat="1" applyFont="1" applyFill="1" applyBorder="1" applyAlignment="1">
      <alignment horizontal="center"/>
    </xf>
    <xf numFmtId="186" fontId="0" fillId="0" borderId="0" xfId="0" applyNumberFormat="1" applyAlignment="1">
      <alignment horizontal="center"/>
    </xf>
    <xf numFmtId="0" fontId="64" fillId="0" borderId="0" xfId="0" applyFont="1" applyAlignment="1">
      <alignment vertical="center"/>
    </xf>
    <xf numFmtId="2" fontId="0" fillId="0" borderId="0" xfId="0" applyNumberFormat="1" applyAlignment="1">
      <alignment/>
    </xf>
    <xf numFmtId="2" fontId="15" fillId="0" borderId="0" xfId="0" applyNumberFormat="1" applyFont="1" applyBorder="1" applyAlignment="1">
      <alignment horizontal="center"/>
    </xf>
    <xf numFmtId="0" fontId="15" fillId="0" borderId="10" xfId="0" applyFont="1" applyBorder="1" applyAlignment="1">
      <alignment horizontal="center"/>
    </xf>
    <xf numFmtId="0" fontId="11" fillId="0" borderId="10" xfId="0" applyFont="1" applyBorder="1" applyAlignment="1">
      <alignment horizontal="left"/>
    </xf>
    <xf numFmtId="0" fontId="11" fillId="0" borderId="0" xfId="0" applyFont="1" applyBorder="1" applyAlignment="1">
      <alignment horizontal="left" wrapText="1"/>
    </xf>
    <xf numFmtId="0" fontId="66" fillId="0" borderId="0" xfId="0" applyFont="1" applyBorder="1" applyAlignment="1">
      <alignment horizontal="center"/>
    </xf>
    <xf numFmtId="2" fontId="15" fillId="35" borderId="10" xfId="0" applyNumberFormat="1" applyFont="1" applyFill="1" applyBorder="1" applyAlignment="1">
      <alignment horizontal="center"/>
    </xf>
    <xf numFmtId="0" fontId="11" fillId="0" borderId="0" xfId="0" applyFont="1" applyBorder="1" applyAlignment="1">
      <alignment/>
    </xf>
    <xf numFmtId="2" fontId="15" fillId="0" borderId="0" xfId="0" applyNumberFormat="1" applyFont="1" applyFill="1" applyBorder="1" applyAlignment="1">
      <alignment horizontal="center"/>
    </xf>
    <xf numFmtId="0" fontId="11" fillId="0" borderId="10" xfId="0" applyFont="1" applyBorder="1" applyAlignment="1">
      <alignment horizontal="center"/>
    </xf>
    <xf numFmtId="0" fontId="0" fillId="0" borderId="10" xfId="0" applyFont="1" applyBorder="1" applyAlignment="1">
      <alignment horizontal="center"/>
    </xf>
    <xf numFmtId="1" fontId="16" fillId="34" borderId="18" xfId="0" applyNumberFormat="1" applyFont="1" applyFill="1" applyBorder="1" applyAlignment="1">
      <alignment horizontal="left" vertical="top" wrapText="1"/>
    </xf>
    <xf numFmtId="1" fontId="16" fillId="34" borderId="20" xfId="0" applyNumberFormat="1" applyFont="1" applyFill="1" applyBorder="1" applyAlignment="1">
      <alignment horizontal="left" vertical="top" wrapText="1"/>
    </xf>
    <xf numFmtId="1" fontId="16" fillId="34" borderId="14" xfId="0" applyNumberFormat="1" applyFont="1" applyFill="1" applyBorder="1" applyAlignment="1">
      <alignment horizontal="left" vertical="top" wrapText="1"/>
    </xf>
    <xf numFmtId="1" fontId="16" fillId="34" borderId="15" xfId="0" applyNumberFormat="1" applyFont="1" applyFill="1" applyBorder="1" applyAlignment="1">
      <alignment horizontal="left" vertical="top" wrapText="1"/>
    </xf>
    <xf numFmtId="1" fontId="16" fillId="34" borderId="17" xfId="0" applyNumberFormat="1" applyFont="1" applyFill="1" applyBorder="1" applyAlignment="1">
      <alignment horizontal="left" vertical="top" wrapText="1"/>
    </xf>
    <xf numFmtId="1" fontId="16" fillId="34" borderId="13" xfId="0" applyNumberFormat="1" applyFont="1" applyFill="1" applyBorder="1" applyAlignment="1">
      <alignment horizontal="left" vertical="top" wrapText="1"/>
    </xf>
    <xf numFmtId="0" fontId="15" fillId="4" borderId="16" xfId="0" applyFont="1" applyFill="1" applyBorder="1" applyAlignment="1">
      <alignment horizontal="center" vertical="center"/>
    </xf>
    <xf numFmtId="0" fontId="15" fillId="4" borderId="21" xfId="0" applyFont="1" applyFill="1" applyBorder="1" applyAlignment="1">
      <alignment horizontal="center" vertical="center"/>
    </xf>
    <xf numFmtId="0" fontId="5" fillId="0" borderId="18"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67" fillId="0" borderId="0" xfId="0" applyFont="1" applyFill="1" applyBorder="1" applyAlignment="1">
      <alignment horizontal="left" vertical="top" wrapText="1"/>
    </xf>
    <xf numFmtId="0" fontId="10" fillId="16" borderId="16" xfId="0" applyFont="1" applyFill="1" applyBorder="1" applyAlignment="1">
      <alignment horizontal="left" vertical="center" wrapText="1"/>
    </xf>
    <xf numFmtId="0" fontId="10" fillId="16" borderId="22" xfId="0" applyFont="1" applyFill="1" applyBorder="1" applyAlignment="1">
      <alignment horizontal="left" vertical="center" wrapText="1"/>
    </xf>
    <xf numFmtId="0" fontId="10" fillId="16" borderId="21" xfId="0" applyFont="1" applyFill="1" applyBorder="1" applyAlignment="1">
      <alignment horizontal="left" vertical="center" wrapText="1"/>
    </xf>
    <xf numFmtId="0" fontId="12" fillId="7" borderId="10" xfId="0" applyFont="1" applyFill="1" applyBorder="1" applyAlignment="1">
      <alignment horizontal="center" vertical="center" wrapText="1"/>
    </xf>
    <xf numFmtId="0" fontId="12" fillId="34" borderId="23" xfId="0" applyFont="1" applyFill="1" applyBorder="1" applyAlignment="1">
      <alignment horizontal="left" vertical="center" wrapText="1"/>
    </xf>
    <xf numFmtId="0" fontId="12" fillId="34" borderId="19" xfId="0" applyFont="1" applyFill="1" applyBorder="1" applyAlignment="1">
      <alignment horizontal="left" vertical="center" wrapText="1"/>
    </xf>
    <xf numFmtId="2" fontId="11" fillId="34" borderId="23" xfId="0" applyNumberFormat="1" applyFont="1" applyFill="1" applyBorder="1" applyAlignment="1">
      <alignment horizontal="center" vertical="center" wrapText="1"/>
    </xf>
    <xf numFmtId="2" fontId="11" fillId="34" borderId="19" xfId="0" applyNumberFormat="1" applyFont="1" applyFill="1" applyBorder="1" applyAlignment="1">
      <alignment horizontal="center" vertical="center" wrapText="1"/>
    </xf>
    <xf numFmtId="0" fontId="5" fillId="34" borderId="14" xfId="0" applyFont="1" applyFill="1" applyBorder="1" applyAlignment="1">
      <alignment horizontal="left" vertical="center"/>
    </xf>
    <xf numFmtId="0" fontId="5" fillId="34" borderId="0" xfId="0" applyFont="1" applyFill="1" applyBorder="1" applyAlignment="1">
      <alignment horizontal="left" vertical="center"/>
    </xf>
    <xf numFmtId="0" fontId="5" fillId="34" borderId="15" xfId="0" applyFont="1" applyFill="1" applyBorder="1" applyAlignment="1">
      <alignment horizontal="left" vertical="center"/>
    </xf>
    <xf numFmtId="0" fontId="5" fillId="34" borderId="16" xfId="0" applyFont="1" applyFill="1" applyBorder="1" applyAlignment="1">
      <alignment horizontal="left" vertical="center" wrapText="1"/>
    </xf>
    <xf numFmtId="0" fontId="5" fillId="34" borderId="21" xfId="0" applyFont="1" applyFill="1" applyBorder="1" applyAlignment="1">
      <alignment horizontal="left" vertical="center" wrapText="1"/>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12" fillId="7" borderId="11" xfId="0" applyFont="1" applyFill="1" applyBorder="1" applyAlignment="1">
      <alignment horizontal="center" vertical="center" wrapText="1"/>
    </xf>
    <xf numFmtId="0" fontId="12" fillId="7" borderId="19" xfId="0" applyFont="1" applyFill="1" applyBorder="1" applyAlignment="1">
      <alignment horizontal="center" vertical="center" wrapText="1"/>
    </xf>
    <xf numFmtId="0" fontId="12" fillId="34" borderId="16" xfId="0" applyFont="1" applyFill="1" applyBorder="1" applyAlignment="1">
      <alignment horizontal="left" vertical="center" wrapText="1"/>
    </xf>
    <xf numFmtId="0" fontId="12" fillId="34" borderId="22" xfId="0" applyFont="1" applyFill="1" applyBorder="1" applyAlignment="1">
      <alignment horizontal="left" vertical="center" wrapText="1"/>
    </xf>
    <xf numFmtId="0" fontId="12" fillId="34" borderId="21" xfId="0" applyFont="1" applyFill="1" applyBorder="1" applyAlignment="1">
      <alignment horizontal="left" vertical="center" wrapText="1"/>
    </xf>
    <xf numFmtId="0" fontId="5" fillId="0" borderId="0"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21" xfId="0" applyFont="1" applyFill="1" applyBorder="1" applyAlignment="1">
      <alignment horizontal="left" vertical="top" wrapText="1"/>
    </xf>
    <xf numFmtId="1" fontId="16" fillId="0" borderId="18" xfId="0" applyNumberFormat="1" applyFont="1" applyFill="1" applyBorder="1" applyAlignment="1">
      <alignment horizontal="left" vertical="center" wrapText="1"/>
    </xf>
    <xf numFmtId="1" fontId="16" fillId="0" borderId="20" xfId="0" applyNumberFormat="1" applyFont="1" applyFill="1" applyBorder="1" applyAlignment="1">
      <alignment horizontal="left" vertical="center" wrapText="1"/>
    </xf>
    <xf numFmtId="1" fontId="16" fillId="0" borderId="14" xfId="0" applyNumberFormat="1" applyFont="1" applyFill="1" applyBorder="1" applyAlignment="1">
      <alignment horizontal="left" vertical="center" wrapText="1"/>
    </xf>
    <xf numFmtId="1" fontId="16" fillId="0" borderId="15" xfId="0" applyNumberFormat="1" applyFont="1" applyFill="1" applyBorder="1" applyAlignment="1">
      <alignment horizontal="left" vertical="center" wrapText="1"/>
    </xf>
    <xf numFmtId="1" fontId="16" fillId="0" borderId="17" xfId="0" applyNumberFormat="1" applyFont="1" applyFill="1" applyBorder="1" applyAlignment="1">
      <alignment horizontal="left" vertical="center" wrapText="1"/>
    </xf>
    <xf numFmtId="1" fontId="16" fillId="0" borderId="13" xfId="0" applyNumberFormat="1" applyFont="1" applyFill="1" applyBorder="1" applyAlignment="1">
      <alignment horizontal="left" vertical="center" wrapText="1"/>
    </xf>
    <xf numFmtId="1" fontId="16" fillId="34" borderId="18" xfId="0" applyNumberFormat="1" applyFont="1" applyFill="1" applyBorder="1" applyAlignment="1">
      <alignment horizontal="left" vertical="center" wrapText="1"/>
    </xf>
    <xf numFmtId="1" fontId="16" fillId="34" borderId="20" xfId="0" applyNumberFormat="1" applyFont="1" applyFill="1" applyBorder="1" applyAlignment="1">
      <alignment horizontal="left" vertical="center" wrapText="1"/>
    </xf>
    <xf numFmtId="1" fontId="16" fillId="34" borderId="14" xfId="0" applyNumberFormat="1" applyFont="1" applyFill="1" applyBorder="1" applyAlignment="1">
      <alignment horizontal="left" vertical="center" wrapText="1"/>
    </xf>
    <xf numFmtId="1" fontId="16" fillId="34" borderId="15" xfId="0" applyNumberFormat="1" applyFont="1" applyFill="1" applyBorder="1" applyAlignment="1">
      <alignment horizontal="left" vertical="center" wrapText="1"/>
    </xf>
    <xf numFmtId="1" fontId="16" fillId="34" borderId="17" xfId="0" applyNumberFormat="1" applyFont="1" applyFill="1" applyBorder="1" applyAlignment="1">
      <alignment horizontal="left" vertical="center" wrapText="1"/>
    </xf>
    <xf numFmtId="1" fontId="16" fillId="34" borderId="13" xfId="0" applyNumberFormat="1" applyFont="1" applyFill="1" applyBorder="1" applyAlignment="1">
      <alignment horizontal="left" vertical="center" wrapText="1"/>
    </xf>
    <xf numFmtId="0" fontId="10" fillId="16" borderId="19" xfId="0" applyFont="1" applyFill="1" applyBorder="1" applyAlignment="1">
      <alignment horizontal="left" vertical="center" wrapText="1"/>
    </xf>
    <xf numFmtId="1" fontId="11" fillId="7" borderId="11" xfId="0" applyNumberFormat="1" applyFont="1" applyFill="1" applyBorder="1" applyAlignment="1">
      <alignment horizontal="center" vertical="center" wrapText="1"/>
    </xf>
    <xf numFmtId="1" fontId="11" fillId="7" borderId="23" xfId="0" applyNumberFormat="1" applyFont="1" applyFill="1" applyBorder="1" applyAlignment="1">
      <alignment horizontal="center" vertical="center" wrapText="1"/>
    </xf>
    <xf numFmtId="1" fontId="11" fillId="7" borderId="19" xfId="0" applyNumberFormat="1" applyFont="1" applyFill="1" applyBorder="1" applyAlignment="1">
      <alignment horizontal="center" vertical="center" wrapText="1"/>
    </xf>
    <xf numFmtId="0" fontId="4" fillId="0" borderId="12" xfId="0" applyFont="1" applyBorder="1" applyAlignment="1">
      <alignment horizontal="left" vertical="center" wrapText="1"/>
    </xf>
    <xf numFmtId="0" fontId="8" fillId="0" borderId="0" xfId="0" applyFont="1" applyBorder="1" applyAlignment="1">
      <alignment horizontal="center" vertical="center" wrapText="1"/>
    </xf>
    <xf numFmtId="1" fontId="11" fillId="7" borderId="10" xfId="0" applyNumberFormat="1"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0" fillId="16" borderId="10" xfId="0" applyFont="1" applyFill="1" applyBorder="1" applyAlignment="1">
      <alignment horizontal="left" vertical="center" wrapText="1"/>
    </xf>
    <xf numFmtId="0" fontId="16" fillId="34" borderId="18" xfId="0" applyFont="1" applyFill="1" applyBorder="1" applyAlignment="1">
      <alignment horizontal="left" vertical="center" wrapText="1"/>
    </xf>
    <xf numFmtId="0" fontId="16" fillId="34" borderId="24" xfId="0" applyFont="1" applyFill="1" applyBorder="1" applyAlignment="1">
      <alignment horizontal="left" vertical="center" wrapText="1"/>
    </xf>
    <xf numFmtId="0" fontId="16" fillId="34" borderId="0" xfId="0" applyFont="1" applyFill="1" applyBorder="1" applyAlignment="1">
      <alignment horizontal="left" vertical="center" wrapText="1"/>
    </xf>
    <xf numFmtId="0" fontId="16" fillId="34" borderId="15" xfId="0" applyFont="1" applyFill="1" applyBorder="1" applyAlignment="1">
      <alignment horizontal="left" vertical="center" wrapText="1"/>
    </xf>
    <xf numFmtId="0" fontId="5" fillId="34" borderId="14" xfId="0" applyFont="1" applyFill="1" applyBorder="1" applyAlignment="1">
      <alignment horizontal="left" vertical="center" wrapText="1"/>
    </xf>
    <xf numFmtId="0" fontId="5" fillId="34" borderId="0" xfId="0" applyFont="1" applyFill="1" applyBorder="1" applyAlignment="1">
      <alignment horizontal="left" vertical="center" wrapText="1"/>
    </xf>
    <xf numFmtId="0" fontId="5" fillId="34" borderId="15" xfId="0" applyFont="1" applyFill="1" applyBorder="1" applyAlignment="1">
      <alignment horizontal="left" vertical="center" wrapText="1"/>
    </xf>
    <xf numFmtId="49" fontId="11" fillId="7" borderId="11" xfId="0" applyNumberFormat="1" applyFont="1" applyFill="1" applyBorder="1" applyAlignment="1">
      <alignment horizontal="center" vertical="center" wrapText="1"/>
    </xf>
    <xf numFmtId="49" fontId="11" fillId="7" borderId="23" xfId="0" applyNumberFormat="1" applyFont="1" applyFill="1" applyBorder="1" applyAlignment="1">
      <alignment horizontal="center" vertical="center" wrapText="1"/>
    </xf>
    <xf numFmtId="49" fontId="11" fillId="7" borderId="19" xfId="0" applyNumberFormat="1" applyFont="1" applyFill="1" applyBorder="1" applyAlignment="1">
      <alignment horizontal="center" vertical="center" wrapText="1"/>
    </xf>
    <xf numFmtId="0" fontId="8" fillId="16" borderId="10" xfId="0" applyFont="1" applyFill="1" applyBorder="1" applyAlignment="1">
      <alignment horizontal="left" vertical="center"/>
    </xf>
    <xf numFmtId="0" fontId="5" fillId="0" borderId="14" xfId="0" applyFont="1" applyBorder="1" applyAlignment="1">
      <alignment horizontal="left" vertical="center"/>
    </xf>
    <xf numFmtId="0" fontId="5" fillId="0" borderId="0" xfId="0" applyFont="1" applyBorder="1" applyAlignment="1">
      <alignment horizontal="left" vertical="center"/>
    </xf>
    <xf numFmtId="0" fontId="5" fillId="0" borderId="15" xfId="0" applyFont="1" applyBorder="1" applyAlignment="1">
      <alignment horizontal="left" vertical="center"/>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49" fontId="11" fillId="34" borderId="16" xfId="0" applyNumberFormat="1" applyFont="1" applyFill="1" applyBorder="1" applyAlignment="1">
      <alignment horizontal="left" vertical="center" wrapText="1"/>
    </xf>
    <xf numFmtId="49" fontId="11" fillId="34" borderId="22" xfId="0" applyNumberFormat="1" applyFont="1" applyFill="1" applyBorder="1" applyAlignment="1">
      <alignment horizontal="left" vertical="center" wrapText="1"/>
    </xf>
    <xf numFmtId="49" fontId="11" fillId="34" borderId="21" xfId="0" applyNumberFormat="1" applyFont="1" applyFill="1" applyBorder="1" applyAlignment="1">
      <alignment horizontal="left" vertical="center" wrapText="1"/>
    </xf>
    <xf numFmtId="0" fontId="12" fillId="34" borderId="10" xfId="0" applyFont="1" applyFill="1" applyBorder="1" applyAlignment="1">
      <alignment horizontal="left" vertical="center"/>
    </xf>
    <xf numFmtId="0" fontId="8" fillId="16" borderId="16" xfId="0" applyFont="1" applyFill="1" applyBorder="1" applyAlignment="1">
      <alignment horizontal="left" vertical="center" wrapText="1"/>
    </xf>
    <xf numFmtId="0" fontId="8" fillId="16" borderId="22" xfId="0" applyFont="1" applyFill="1" applyBorder="1" applyAlignment="1">
      <alignment horizontal="left" vertical="center" wrapText="1"/>
    </xf>
    <xf numFmtId="0" fontId="8" fillId="16" borderId="21" xfId="0" applyFont="1" applyFill="1" applyBorder="1" applyAlignment="1">
      <alignment horizontal="left" vertical="center" wrapText="1"/>
    </xf>
    <xf numFmtId="49" fontId="16" fillId="34" borderId="18" xfId="0" applyNumberFormat="1" applyFont="1" applyFill="1" applyBorder="1" applyAlignment="1">
      <alignment horizontal="left" vertical="top" wrapText="1"/>
    </xf>
    <xf numFmtId="49" fontId="16" fillId="34" borderId="20" xfId="0" applyNumberFormat="1" applyFont="1" applyFill="1" applyBorder="1" applyAlignment="1">
      <alignment horizontal="left" vertical="top" wrapText="1"/>
    </xf>
    <xf numFmtId="49" fontId="16" fillId="34" borderId="14" xfId="0" applyNumberFormat="1" applyFont="1" applyFill="1" applyBorder="1" applyAlignment="1">
      <alignment horizontal="left" vertical="top" wrapText="1"/>
    </xf>
    <xf numFmtId="49" fontId="16" fillId="34" borderId="15" xfId="0" applyNumberFormat="1" applyFont="1" applyFill="1" applyBorder="1" applyAlignment="1">
      <alignment horizontal="left" vertical="top" wrapText="1"/>
    </xf>
    <xf numFmtId="49" fontId="16" fillId="34" borderId="17" xfId="0" applyNumberFormat="1" applyFont="1" applyFill="1" applyBorder="1" applyAlignment="1">
      <alignment horizontal="left" vertical="top" wrapText="1"/>
    </xf>
    <xf numFmtId="49" fontId="16" fillId="34" borderId="13" xfId="0" applyNumberFormat="1" applyFont="1" applyFill="1" applyBorder="1" applyAlignment="1">
      <alignment horizontal="left" vertical="top" wrapText="1"/>
    </xf>
    <xf numFmtId="0" fontId="16" fillId="34" borderId="20" xfId="0" applyFont="1" applyFill="1" applyBorder="1" applyAlignment="1">
      <alignment horizontal="left" vertical="center" wrapText="1"/>
    </xf>
    <xf numFmtId="0" fontId="16" fillId="34" borderId="17" xfId="0" applyFont="1" applyFill="1" applyBorder="1" applyAlignment="1">
      <alignment horizontal="left" vertical="center" wrapText="1"/>
    </xf>
    <xf numFmtId="0" fontId="16" fillId="34" borderId="13" xfId="0" applyFont="1" applyFill="1" applyBorder="1" applyAlignment="1">
      <alignment horizontal="left" vertical="center" wrapText="1"/>
    </xf>
    <xf numFmtId="0" fontId="15" fillId="0" borderId="0" xfId="0" applyFont="1" applyAlignment="1">
      <alignment horizontal="left" wrapText="1"/>
    </xf>
    <xf numFmtId="0" fontId="11" fillId="0" borderId="12" xfId="0" applyFont="1" applyBorder="1" applyAlignment="1">
      <alignment horizontal="left" wrapText="1"/>
    </xf>
    <xf numFmtId="0" fontId="10" fillId="0" borderId="10"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2533650</xdr:colOff>
      <xdr:row>33</xdr:row>
      <xdr:rowOff>152400</xdr:rowOff>
    </xdr:from>
    <xdr:to>
      <xdr:col>3</xdr:col>
      <xdr:colOff>2809875</xdr:colOff>
      <xdr:row>33</xdr:row>
      <xdr:rowOff>152400</xdr:rowOff>
    </xdr:to>
    <xdr:sp>
      <xdr:nvSpPr>
        <xdr:cNvPr id="1" name="Straight Arrow Connector 2"/>
        <xdr:cNvSpPr>
          <a:spLocks/>
        </xdr:cNvSpPr>
      </xdr:nvSpPr>
      <xdr:spPr>
        <a:xfrm flipV="1">
          <a:off x="7686675" y="12058650"/>
          <a:ext cx="276225" cy="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zm.gov.lv/lv/media/11733/download?attachmen" TargetMode="External" /><Relationship Id="rId2" Type="http://schemas.openxmlformats.org/officeDocument/2006/relationships/hyperlink" Target="https://eur-lex.europa.eu/legal-content/LV/TXT/?uri=CELEX%3A32021R2115"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Q83"/>
  <sheetViews>
    <sheetView tabSelected="1" zoomScaleSheetLayoutView="100" workbookViewId="0" topLeftCell="A1">
      <selection activeCell="F8" sqref="F8"/>
    </sheetView>
  </sheetViews>
  <sheetFormatPr defaultColWidth="10.421875" defaultRowHeight="12.75"/>
  <cols>
    <col min="1" max="1" width="56.140625" style="1" customWidth="1"/>
    <col min="2" max="3" width="10.57421875" style="1" customWidth="1"/>
    <col min="4" max="4" width="42.140625" style="4" customWidth="1"/>
    <col min="5" max="5" width="11.8515625" style="1" bestFit="1" customWidth="1"/>
    <col min="6" max="6" width="10.8515625" style="1" bestFit="1" customWidth="1"/>
    <col min="7" max="16384" width="10.421875" style="1" customWidth="1"/>
  </cols>
  <sheetData>
    <row r="1" spans="1:4" ht="34.5" customHeight="1">
      <c r="A1" s="129" t="s">
        <v>99</v>
      </c>
      <c r="B1" s="129"/>
      <c r="C1" s="129"/>
      <c r="D1" s="129"/>
    </row>
    <row r="2" spans="1:4" ht="12" customHeight="1">
      <c r="A2" s="129"/>
      <c r="B2" s="129"/>
      <c r="C2" s="129"/>
      <c r="D2" s="129"/>
    </row>
    <row r="3" spans="1:4" ht="16.5" customHeight="1">
      <c r="A3" s="128" t="s">
        <v>98</v>
      </c>
      <c r="B3" s="128"/>
      <c r="C3" s="128"/>
      <c r="D3" s="128"/>
    </row>
    <row r="4" spans="1:4" ht="19.5" customHeight="1">
      <c r="A4" s="162" t="s">
        <v>70</v>
      </c>
      <c r="B4" s="163"/>
      <c r="C4" s="163"/>
      <c r="D4" s="164"/>
    </row>
    <row r="5" spans="1:5" ht="18" customHeight="1">
      <c r="A5" s="30" t="s">
        <v>0</v>
      </c>
      <c r="B5" s="10" t="s">
        <v>3</v>
      </c>
      <c r="C5" s="80" t="s">
        <v>97</v>
      </c>
      <c r="D5" s="81"/>
      <c r="E5" s="46"/>
    </row>
    <row r="6" spans="1:5" ht="45.75" customHeight="1">
      <c r="A6" s="12" t="s">
        <v>9</v>
      </c>
      <c r="B6" s="103"/>
      <c r="C6" s="141" t="s">
        <v>96</v>
      </c>
      <c r="D6" s="171"/>
      <c r="E6" s="46"/>
    </row>
    <row r="7" spans="1:4" ht="43.5" customHeight="1">
      <c r="A7" s="13" t="s">
        <v>10</v>
      </c>
      <c r="B7" s="104"/>
      <c r="C7" s="172"/>
      <c r="D7" s="173"/>
    </row>
    <row r="8" spans="1:5" ht="40.5" customHeight="1">
      <c r="A8" s="176" t="s">
        <v>102</v>
      </c>
      <c r="B8" s="33"/>
      <c r="C8" s="98" t="s">
        <v>103</v>
      </c>
      <c r="D8" s="99"/>
      <c r="E8" s="17"/>
    </row>
    <row r="9" spans="1:5" ht="42.75" customHeight="1">
      <c r="A9" s="13" t="s">
        <v>11</v>
      </c>
      <c r="B9" s="33"/>
      <c r="C9" s="98" t="s">
        <v>88</v>
      </c>
      <c r="D9" s="99"/>
      <c r="E9" s="17"/>
    </row>
    <row r="10" spans="1:4" ht="18" customHeight="1">
      <c r="A10" s="152" t="s">
        <v>4</v>
      </c>
      <c r="B10" s="153"/>
      <c r="C10" s="153"/>
      <c r="D10" s="154"/>
    </row>
    <row r="11" spans="1:4" ht="16.5" customHeight="1">
      <c r="A11" s="100"/>
      <c r="B11" s="101"/>
      <c r="C11" s="101"/>
      <c r="D11" s="102"/>
    </row>
    <row r="12" spans="1:4" ht="16.5" customHeight="1">
      <c r="A12" s="151" t="s">
        <v>5</v>
      </c>
      <c r="B12" s="151"/>
      <c r="C12" s="151"/>
      <c r="D12" s="151"/>
    </row>
    <row r="13" spans="1:4" ht="16.5" customHeight="1">
      <c r="A13" s="11" t="s">
        <v>0</v>
      </c>
      <c r="B13" s="11" t="s">
        <v>3</v>
      </c>
      <c r="C13" s="80" t="s">
        <v>97</v>
      </c>
      <c r="D13" s="81"/>
    </row>
    <row r="14" spans="1:4" ht="16.5" customHeight="1">
      <c r="A14" s="161" t="s">
        <v>72</v>
      </c>
      <c r="B14" s="161"/>
      <c r="C14" s="161"/>
      <c r="D14" s="161"/>
    </row>
    <row r="15" spans="1:4" ht="28.5" customHeight="1">
      <c r="A15" s="14" t="s">
        <v>54</v>
      </c>
      <c r="B15" s="148"/>
      <c r="C15" s="165" t="s">
        <v>77</v>
      </c>
      <c r="D15" s="166"/>
    </row>
    <row r="16" spans="1:5" ht="19.5" customHeight="1">
      <c r="A16" s="14" t="s">
        <v>6</v>
      </c>
      <c r="B16" s="149"/>
      <c r="C16" s="167"/>
      <c r="D16" s="168"/>
      <c r="E16" s="17"/>
    </row>
    <row r="17" spans="1:5" ht="18" customHeight="1">
      <c r="A17" s="14" t="s">
        <v>7</v>
      </c>
      <c r="B17" s="149"/>
      <c r="C17" s="167"/>
      <c r="D17" s="168"/>
      <c r="E17" s="17"/>
    </row>
    <row r="18" spans="1:4" ht="31.5" customHeight="1">
      <c r="A18" s="14" t="s">
        <v>8</v>
      </c>
      <c r="B18" s="150"/>
      <c r="C18" s="169"/>
      <c r="D18" s="170"/>
    </row>
    <row r="19" spans="1:4" ht="46.5" customHeight="1">
      <c r="A19" s="105" t="s">
        <v>34</v>
      </c>
      <c r="B19" s="106"/>
      <c r="C19" s="106"/>
      <c r="D19" s="107"/>
    </row>
    <row r="20" spans="1:15" ht="45" customHeight="1">
      <c r="A20" s="15" t="s">
        <v>13</v>
      </c>
      <c r="B20" s="148"/>
      <c r="C20" s="165" t="s">
        <v>100</v>
      </c>
      <c r="D20" s="166"/>
      <c r="E20" s="62"/>
      <c r="F20" s="3"/>
      <c r="G20" s="3"/>
      <c r="H20" s="3"/>
      <c r="I20" s="3"/>
      <c r="J20" s="3"/>
      <c r="K20" s="3"/>
      <c r="L20" s="3"/>
      <c r="M20" s="3"/>
      <c r="N20" s="3"/>
      <c r="O20" s="3"/>
    </row>
    <row r="21" spans="1:4" s="3" customFormat="1" ht="40.5" customHeight="1">
      <c r="A21" s="15" t="s">
        <v>14</v>
      </c>
      <c r="B21" s="149"/>
      <c r="C21" s="167"/>
      <c r="D21" s="168"/>
    </row>
    <row r="22" spans="1:4" s="3" customFormat="1" ht="49.5" customHeight="1">
      <c r="A22" s="16" t="s">
        <v>15</v>
      </c>
      <c r="B22" s="149"/>
      <c r="C22" s="167"/>
      <c r="D22" s="168"/>
    </row>
    <row r="23" spans="1:4" s="3" customFormat="1" ht="50.25" customHeight="1">
      <c r="A23" s="16" t="s">
        <v>16</v>
      </c>
      <c r="B23" s="150"/>
      <c r="C23" s="169"/>
      <c r="D23" s="170"/>
    </row>
    <row r="24" spans="1:4" s="3" customFormat="1" ht="20.25" customHeight="1">
      <c r="A24" s="158" t="s">
        <v>12</v>
      </c>
      <c r="B24" s="159"/>
      <c r="C24" s="159"/>
      <c r="D24" s="160"/>
    </row>
    <row r="25" spans="1:9" s="3" customFormat="1" ht="25.5" customHeight="1">
      <c r="A25" s="91" t="s">
        <v>73</v>
      </c>
      <c r="B25" s="93" t="e">
        <f>(25-C25/C26*100)/5</f>
        <v>#DIV/0!</v>
      </c>
      <c r="C25" s="34"/>
      <c r="D25" s="7" t="s">
        <v>78</v>
      </c>
      <c r="E25" s="86"/>
      <c r="F25" s="86"/>
      <c r="G25" s="86"/>
      <c r="H25" s="86"/>
      <c r="I25" s="86"/>
    </row>
    <row r="26" spans="1:6" s="3" customFormat="1" ht="30" customHeight="1">
      <c r="A26" s="92"/>
      <c r="B26" s="94"/>
      <c r="C26" s="34"/>
      <c r="D26" s="7" t="s">
        <v>1</v>
      </c>
      <c r="E26" s="9"/>
      <c r="F26" s="8"/>
    </row>
    <row r="27" spans="1:9" s="3" customFormat="1" ht="31.5" customHeight="1">
      <c r="A27" s="91" t="s">
        <v>74</v>
      </c>
      <c r="B27" s="93" t="e">
        <f>(30-C27/C28*100)/6</f>
        <v>#DIV/0!</v>
      </c>
      <c r="C27" s="34"/>
      <c r="D27" s="45" t="s">
        <v>79</v>
      </c>
      <c r="E27" s="108"/>
      <c r="F27" s="108"/>
      <c r="G27" s="108"/>
      <c r="H27" s="108"/>
      <c r="I27" s="108"/>
    </row>
    <row r="28" spans="1:6" s="3" customFormat="1" ht="33" customHeight="1">
      <c r="A28" s="92"/>
      <c r="B28" s="94"/>
      <c r="C28" s="34"/>
      <c r="D28" s="7" t="s">
        <v>2</v>
      </c>
      <c r="F28" s="8"/>
    </row>
    <row r="29" spans="1:5" s="3" customFormat="1" ht="30" customHeight="1">
      <c r="A29" s="141" t="s">
        <v>75</v>
      </c>
      <c r="B29" s="142"/>
      <c r="C29" s="143"/>
      <c r="D29" s="144"/>
      <c r="E29" s="62"/>
    </row>
    <row r="30" spans="1:5" s="3" customFormat="1" ht="15" customHeight="1">
      <c r="A30" s="95" t="s">
        <v>71</v>
      </c>
      <c r="B30" s="96"/>
      <c r="C30" s="96"/>
      <c r="D30" s="97"/>
      <c r="E30" s="18"/>
    </row>
    <row r="31" spans="1:5" s="3" customFormat="1" ht="12.75" customHeight="1">
      <c r="A31" s="43"/>
      <c r="B31" s="19"/>
      <c r="C31" s="19"/>
      <c r="D31" s="20"/>
      <c r="E31" s="18"/>
    </row>
    <row r="32" spans="1:4" s="3" customFormat="1" ht="32.25" customHeight="1">
      <c r="A32" s="87" t="s">
        <v>83</v>
      </c>
      <c r="B32" s="88"/>
      <c r="C32" s="88"/>
      <c r="D32" s="89"/>
    </row>
    <row r="33" spans="1:4" s="3" customFormat="1" ht="21" customHeight="1">
      <c r="A33" s="23" t="s">
        <v>0</v>
      </c>
      <c r="B33" s="11" t="s">
        <v>3</v>
      </c>
      <c r="C33" s="80" t="s">
        <v>97</v>
      </c>
      <c r="D33" s="81"/>
    </row>
    <row r="34" spans="1:5" s="3" customFormat="1" ht="19.5" customHeight="1">
      <c r="A34" s="15" t="s">
        <v>17</v>
      </c>
      <c r="B34" s="130"/>
      <c r="C34" s="74" t="s">
        <v>101</v>
      </c>
      <c r="D34" s="75"/>
      <c r="E34" s="22" t="s">
        <v>84</v>
      </c>
    </row>
    <row r="35" spans="1:4" s="3" customFormat="1" ht="18" customHeight="1">
      <c r="A35" s="15" t="s">
        <v>18</v>
      </c>
      <c r="B35" s="130"/>
      <c r="C35" s="76"/>
      <c r="D35" s="77"/>
    </row>
    <row r="36" spans="1:4" s="3" customFormat="1" ht="18" customHeight="1">
      <c r="A36" s="15" t="s">
        <v>19</v>
      </c>
      <c r="B36" s="130"/>
      <c r="C36" s="76"/>
      <c r="D36" s="77"/>
    </row>
    <row r="37" spans="1:4" s="3" customFormat="1" ht="18" customHeight="1">
      <c r="A37" s="15" t="s">
        <v>20</v>
      </c>
      <c r="B37" s="130"/>
      <c r="C37" s="76"/>
      <c r="D37" s="77"/>
    </row>
    <row r="38" spans="1:4" s="3" customFormat="1" ht="19.5" customHeight="1">
      <c r="A38" s="15" t="s">
        <v>21</v>
      </c>
      <c r="B38" s="130"/>
      <c r="C38" s="76"/>
      <c r="D38" s="77"/>
    </row>
    <row r="39" spans="1:4" s="3" customFormat="1" ht="18" customHeight="1">
      <c r="A39" s="15" t="s">
        <v>22</v>
      </c>
      <c r="B39" s="130"/>
      <c r="C39" s="76"/>
      <c r="D39" s="77"/>
    </row>
    <row r="40" spans="1:5" s="3" customFormat="1" ht="29.25" customHeight="1">
      <c r="A40" s="15" t="s">
        <v>23</v>
      </c>
      <c r="B40" s="130"/>
      <c r="C40" s="78"/>
      <c r="D40" s="79"/>
      <c r="E40" s="22" t="s">
        <v>24</v>
      </c>
    </row>
    <row r="41" spans="1:4" s="3" customFormat="1" ht="18" customHeight="1">
      <c r="A41" s="131" t="s">
        <v>28</v>
      </c>
      <c r="B41" s="132"/>
      <c r="C41" s="132"/>
      <c r="D41" s="133"/>
    </row>
    <row r="42" spans="1:4" s="3" customFormat="1" ht="13.5" customHeight="1">
      <c r="A42" s="155"/>
      <c r="B42" s="156"/>
      <c r="C42" s="156"/>
      <c r="D42" s="157"/>
    </row>
    <row r="43" spans="1:4" s="3" customFormat="1" ht="13.5" customHeight="1">
      <c r="A43" s="87" t="s">
        <v>25</v>
      </c>
      <c r="B43" s="88"/>
      <c r="C43" s="88"/>
      <c r="D43" s="89"/>
    </row>
    <row r="44" spans="1:4" s="3" customFormat="1" ht="16.5" customHeight="1">
      <c r="A44" s="23" t="s">
        <v>0</v>
      </c>
      <c r="B44" s="11" t="s">
        <v>3</v>
      </c>
      <c r="C44" s="80" t="s">
        <v>97</v>
      </c>
      <c r="D44" s="81"/>
    </row>
    <row r="45" spans="1:4" s="3" customFormat="1" ht="49.5" customHeight="1">
      <c r="A45" s="24" t="s">
        <v>26</v>
      </c>
      <c r="B45" s="90"/>
      <c r="C45" s="82" t="s">
        <v>80</v>
      </c>
      <c r="D45" s="83"/>
    </row>
    <row r="46" spans="1:4" s="3" customFormat="1" ht="70.5" customHeight="1">
      <c r="A46" s="15" t="s">
        <v>27</v>
      </c>
      <c r="B46" s="90"/>
      <c r="C46" s="84"/>
      <c r="D46" s="85"/>
    </row>
    <row r="47" spans="1:4" s="3" customFormat="1" ht="18" customHeight="1">
      <c r="A47" s="131" t="s">
        <v>29</v>
      </c>
      <c r="B47" s="132"/>
      <c r="C47" s="132"/>
      <c r="D47" s="133"/>
    </row>
    <row r="48" spans="1:4" s="3" customFormat="1" ht="18" customHeight="1">
      <c r="A48" s="31"/>
      <c r="B48" s="38"/>
      <c r="C48" s="38"/>
      <c r="D48" s="32"/>
    </row>
    <row r="49" spans="1:4" s="3" customFormat="1" ht="21" customHeight="1">
      <c r="A49" s="140" t="s">
        <v>30</v>
      </c>
      <c r="B49" s="140"/>
      <c r="C49" s="140"/>
      <c r="D49" s="140"/>
    </row>
    <row r="50" spans="1:4" s="3" customFormat="1" ht="16.5" customHeight="1">
      <c r="A50" s="23" t="s">
        <v>0</v>
      </c>
      <c r="B50" s="11" t="s">
        <v>3</v>
      </c>
      <c r="C50" s="80" t="s">
        <v>97</v>
      </c>
      <c r="D50" s="81"/>
    </row>
    <row r="51" spans="1:4" s="3" customFormat="1" ht="60.75" customHeight="1">
      <c r="A51" s="24" t="s">
        <v>32</v>
      </c>
      <c r="B51" s="90"/>
      <c r="C51" s="82" t="s">
        <v>85</v>
      </c>
      <c r="D51" s="83"/>
    </row>
    <row r="52" spans="1:4" s="3" customFormat="1" ht="30.75" customHeight="1">
      <c r="A52" s="15" t="s">
        <v>33</v>
      </c>
      <c r="B52" s="90"/>
      <c r="C52" s="84"/>
      <c r="D52" s="85"/>
    </row>
    <row r="53" spans="1:4" s="3" customFormat="1" ht="18" customHeight="1">
      <c r="A53" s="131" t="s">
        <v>31</v>
      </c>
      <c r="B53" s="132"/>
      <c r="C53" s="132"/>
      <c r="D53" s="133"/>
    </row>
    <row r="54" spans="1:4" s="3" customFormat="1" ht="18" customHeight="1">
      <c r="A54" s="44"/>
      <c r="B54" s="21"/>
      <c r="C54" s="21"/>
      <c r="D54" s="37"/>
    </row>
    <row r="55" spans="1:4" s="3" customFormat="1" ht="18" customHeight="1">
      <c r="A55" s="140" t="s">
        <v>35</v>
      </c>
      <c r="B55" s="140"/>
      <c r="C55" s="140"/>
      <c r="D55" s="140"/>
    </row>
    <row r="56" spans="1:4" s="3" customFormat="1" ht="18" customHeight="1">
      <c r="A56" s="23" t="s">
        <v>0</v>
      </c>
      <c r="B56" s="11" t="s">
        <v>3</v>
      </c>
      <c r="C56" s="80" t="s">
        <v>97</v>
      </c>
      <c r="D56" s="81"/>
    </row>
    <row r="57" spans="1:4" s="3" customFormat="1" ht="20.25" customHeight="1">
      <c r="A57" s="14" t="s">
        <v>36</v>
      </c>
      <c r="B57" s="125"/>
      <c r="C57" s="112" t="s">
        <v>86</v>
      </c>
      <c r="D57" s="113"/>
    </row>
    <row r="58" spans="1:4" s="3" customFormat="1" ht="21" customHeight="1">
      <c r="A58" s="14" t="s">
        <v>37</v>
      </c>
      <c r="B58" s="126"/>
      <c r="C58" s="114"/>
      <c r="D58" s="115"/>
    </row>
    <row r="59" spans="1:4" s="3" customFormat="1" ht="22.5" customHeight="1">
      <c r="A59" s="14" t="s">
        <v>38</v>
      </c>
      <c r="B59" s="126"/>
      <c r="C59" s="114"/>
      <c r="D59" s="115"/>
    </row>
    <row r="60" spans="1:4" s="3" customFormat="1" ht="22.5" customHeight="1">
      <c r="A60" s="14" t="s">
        <v>39</v>
      </c>
      <c r="B60" s="127"/>
      <c r="C60" s="116"/>
      <c r="D60" s="117"/>
    </row>
    <row r="61" spans="1:4" s="3" customFormat="1" ht="15" customHeight="1">
      <c r="A61" s="145" t="s">
        <v>40</v>
      </c>
      <c r="B61" s="146"/>
      <c r="C61" s="146"/>
      <c r="D61" s="147"/>
    </row>
    <row r="62" spans="1:4" s="3" customFormat="1" ht="15" customHeight="1">
      <c r="A62" s="25"/>
      <c r="B62" s="26"/>
      <c r="C62" s="26"/>
      <c r="D62" s="27"/>
    </row>
    <row r="63" spans="1:4" s="3" customFormat="1" ht="15">
      <c r="A63" s="140" t="s">
        <v>41</v>
      </c>
      <c r="B63" s="140"/>
      <c r="C63" s="140"/>
      <c r="D63" s="140"/>
    </row>
    <row r="64" spans="1:4" s="3" customFormat="1" ht="15">
      <c r="A64" s="23" t="s">
        <v>0</v>
      </c>
      <c r="B64" s="11" t="s">
        <v>3</v>
      </c>
      <c r="C64" s="80" t="s">
        <v>97</v>
      </c>
      <c r="D64" s="81"/>
    </row>
    <row r="65" spans="1:4" s="3" customFormat="1" ht="148.5" customHeight="1">
      <c r="A65" s="15" t="s">
        <v>43</v>
      </c>
      <c r="B65" s="36"/>
      <c r="C65" s="109" t="s">
        <v>87</v>
      </c>
      <c r="D65" s="111"/>
    </row>
    <row r="66" spans="1:4" s="3" customFormat="1" ht="15">
      <c r="A66" s="131" t="s">
        <v>42</v>
      </c>
      <c r="B66" s="132"/>
      <c r="C66" s="132"/>
      <c r="D66" s="133"/>
    </row>
    <row r="67" spans="1:4" s="3" customFormat="1" ht="15">
      <c r="A67" s="137"/>
      <c r="B67" s="138"/>
      <c r="C67" s="138"/>
      <c r="D67" s="139"/>
    </row>
    <row r="68" spans="1:4" s="3" customFormat="1" ht="15">
      <c r="A68" s="140" t="s">
        <v>44</v>
      </c>
      <c r="B68" s="140"/>
      <c r="C68" s="140"/>
      <c r="D68" s="140"/>
    </row>
    <row r="69" spans="1:4" s="3" customFormat="1" ht="15">
      <c r="A69" s="23" t="s">
        <v>0</v>
      </c>
      <c r="B69" s="11" t="s">
        <v>3</v>
      </c>
      <c r="C69" s="80" t="s">
        <v>97</v>
      </c>
      <c r="D69" s="81"/>
    </row>
    <row r="70" spans="1:4" s="3" customFormat="1" ht="54" customHeight="1">
      <c r="A70" s="15" t="s">
        <v>45</v>
      </c>
      <c r="B70" s="130"/>
      <c r="C70" s="118" t="s">
        <v>81</v>
      </c>
      <c r="D70" s="119"/>
    </row>
    <row r="71" spans="1:4" s="3" customFormat="1" ht="60" customHeight="1">
      <c r="A71" s="15" t="s">
        <v>46</v>
      </c>
      <c r="B71" s="130"/>
      <c r="C71" s="120"/>
      <c r="D71" s="121"/>
    </row>
    <row r="72" spans="1:4" s="3" customFormat="1" ht="58.5" customHeight="1">
      <c r="A72" s="15" t="s">
        <v>47</v>
      </c>
      <c r="B72" s="130"/>
      <c r="C72" s="122"/>
      <c r="D72" s="123"/>
    </row>
    <row r="73" spans="1:4" s="3" customFormat="1" ht="15">
      <c r="A73" s="131" t="s">
        <v>40</v>
      </c>
      <c r="B73" s="132"/>
      <c r="C73" s="132"/>
      <c r="D73" s="133"/>
    </row>
    <row r="74" spans="1:4" s="3" customFormat="1" ht="15">
      <c r="A74" s="134"/>
      <c r="B74" s="135"/>
      <c r="C74" s="135"/>
      <c r="D74" s="136"/>
    </row>
    <row r="75" spans="1:4" s="3" customFormat="1" ht="15">
      <c r="A75" s="124" t="s">
        <v>48</v>
      </c>
      <c r="B75" s="124"/>
      <c r="C75" s="124"/>
      <c r="D75" s="124"/>
    </row>
    <row r="76" spans="1:4" s="3" customFormat="1" ht="15">
      <c r="A76" s="23" t="s">
        <v>0</v>
      </c>
      <c r="B76" s="11" t="s">
        <v>3</v>
      </c>
      <c r="C76" s="80" t="s">
        <v>97</v>
      </c>
      <c r="D76" s="81"/>
    </row>
    <row r="77" spans="1:4" s="3" customFormat="1" ht="60.75" customHeight="1">
      <c r="A77" s="15" t="s">
        <v>49</v>
      </c>
      <c r="B77" s="125"/>
      <c r="C77" s="118" t="s">
        <v>82</v>
      </c>
      <c r="D77" s="119"/>
    </row>
    <row r="78" spans="1:4" s="3" customFormat="1" ht="75" customHeight="1">
      <c r="A78" s="15" t="s">
        <v>50</v>
      </c>
      <c r="B78" s="126"/>
      <c r="C78" s="120"/>
      <c r="D78" s="121"/>
    </row>
    <row r="79" spans="1:17" s="3" customFormat="1" ht="36" customHeight="1">
      <c r="A79" s="15" t="s">
        <v>51</v>
      </c>
      <c r="B79" s="127"/>
      <c r="C79" s="122"/>
      <c r="D79" s="123"/>
      <c r="E79" s="1"/>
      <c r="F79" s="1"/>
      <c r="G79" s="1"/>
      <c r="H79" s="1"/>
      <c r="I79" s="1"/>
      <c r="J79" s="1"/>
      <c r="K79" s="1"/>
      <c r="L79" s="1"/>
      <c r="M79" s="1"/>
      <c r="N79" s="1"/>
      <c r="O79" s="1"/>
      <c r="P79" s="1"/>
      <c r="Q79" s="1"/>
    </row>
    <row r="80" spans="1:17" s="3" customFormat="1" ht="18" customHeight="1">
      <c r="A80" s="109" t="s">
        <v>29</v>
      </c>
      <c r="B80" s="110"/>
      <c r="C80" s="110"/>
      <c r="D80" s="111"/>
      <c r="E80" s="39"/>
      <c r="F80" s="1"/>
      <c r="G80" s="1"/>
      <c r="H80" s="1"/>
      <c r="I80" s="1"/>
      <c r="J80" s="1"/>
      <c r="K80" s="1"/>
      <c r="L80" s="1"/>
      <c r="M80" s="1"/>
      <c r="N80" s="1"/>
      <c r="O80" s="1"/>
      <c r="P80" s="1"/>
      <c r="Q80" s="1"/>
    </row>
    <row r="81" spans="1:4" ht="22.5" customHeight="1">
      <c r="A81" s="41" t="s">
        <v>52</v>
      </c>
      <c r="B81" s="42" t="e">
        <f>B6+B8+B9+B15+B20+B25+B27+B34+B45+B51+B57+B65+B70+B77</f>
        <v>#DIV/0!</v>
      </c>
      <c r="C81" s="28"/>
      <c r="D81" s="6"/>
    </row>
    <row r="82" spans="1:4" ht="22.5" customHeight="1">
      <c r="A82" s="35" t="s">
        <v>53</v>
      </c>
      <c r="B82" s="40"/>
      <c r="C82" s="29"/>
      <c r="D82" s="6"/>
    </row>
    <row r="83" spans="1:17" s="2" customFormat="1" ht="18" customHeight="1">
      <c r="A83" s="5"/>
      <c r="B83" s="5"/>
      <c r="C83" s="5"/>
      <c r="D83" s="5"/>
      <c r="E83" s="1"/>
      <c r="F83" s="1"/>
      <c r="G83" s="1"/>
      <c r="H83" s="1"/>
      <c r="I83" s="1"/>
      <c r="J83" s="1"/>
      <c r="K83" s="1"/>
      <c r="L83" s="1"/>
      <c r="M83" s="1"/>
      <c r="N83" s="1"/>
      <c r="O83" s="1"/>
      <c r="P83" s="1"/>
      <c r="Q83" s="1"/>
    </row>
  </sheetData>
  <sheetProtection/>
  <mergeCells count="65">
    <mergeCell ref="A4:D4"/>
    <mergeCell ref="C20:D23"/>
    <mergeCell ref="C15:D18"/>
    <mergeCell ref="C13:D13"/>
    <mergeCell ref="C5:D5"/>
    <mergeCell ref="C6:D7"/>
    <mergeCell ref="C8:D8"/>
    <mergeCell ref="A1:D1"/>
    <mergeCell ref="A25:A26"/>
    <mergeCell ref="A47:D47"/>
    <mergeCell ref="A49:D49"/>
    <mergeCell ref="B15:B18"/>
    <mergeCell ref="A12:D12"/>
    <mergeCell ref="B20:B23"/>
    <mergeCell ref="A10:D10"/>
    <mergeCell ref="A42:D42"/>
    <mergeCell ref="A24:D24"/>
    <mergeCell ref="A53:D53"/>
    <mergeCell ref="A55:D55"/>
    <mergeCell ref="B57:B60"/>
    <mergeCell ref="A29:D29"/>
    <mergeCell ref="A61:D61"/>
    <mergeCell ref="A63:D63"/>
    <mergeCell ref="C51:D52"/>
    <mergeCell ref="C50:D50"/>
    <mergeCell ref="B51:B52"/>
    <mergeCell ref="A41:D41"/>
    <mergeCell ref="B77:B79"/>
    <mergeCell ref="A3:D3"/>
    <mergeCell ref="A2:D2"/>
    <mergeCell ref="B70:B72"/>
    <mergeCell ref="A73:D73"/>
    <mergeCell ref="A74:D74"/>
    <mergeCell ref="A66:D66"/>
    <mergeCell ref="A67:D67"/>
    <mergeCell ref="A68:D68"/>
    <mergeCell ref="C65:D65"/>
    <mergeCell ref="A80:D80"/>
    <mergeCell ref="B25:B26"/>
    <mergeCell ref="C56:D56"/>
    <mergeCell ref="C57:D60"/>
    <mergeCell ref="C64:D64"/>
    <mergeCell ref="C69:D69"/>
    <mergeCell ref="C70:D72"/>
    <mergeCell ref="C76:D76"/>
    <mergeCell ref="C77:D79"/>
    <mergeCell ref="A75:D75"/>
    <mergeCell ref="C9:D9"/>
    <mergeCell ref="A11:D11"/>
    <mergeCell ref="B6:B7"/>
    <mergeCell ref="A19:D19"/>
    <mergeCell ref="E27:I27"/>
    <mergeCell ref="C33:D33"/>
    <mergeCell ref="A32:D32"/>
    <mergeCell ref="A14:D14"/>
    <mergeCell ref="C34:D40"/>
    <mergeCell ref="C44:D44"/>
    <mergeCell ref="C45:D46"/>
    <mergeCell ref="E25:I25"/>
    <mergeCell ref="A43:D43"/>
    <mergeCell ref="B45:B46"/>
    <mergeCell ref="A27:A28"/>
    <mergeCell ref="B27:B28"/>
    <mergeCell ref="A30:D30"/>
    <mergeCell ref="B34:B40"/>
  </mergeCells>
  <hyperlinks>
    <hyperlink ref="E34" r:id="rId1" display="https://www.zm.gov.lv/lv/media/11733/download?attachmen"/>
    <hyperlink ref="E40" r:id="rId2" display="https://eur-lex.europa.eu/legal-content/LV/TXT/?uri=CELEX%3A32021R2115 "/>
  </hyperlinks>
  <printOptions/>
  <pageMargins left="0.2362204724409449" right="0.2362204724409449" top="0.7480314960629921" bottom="0.7480314960629921" header="0.31496062992125984" footer="0.31496062992125984"/>
  <pageSetup cellComments="asDisplayed" fitToHeight="0" fitToWidth="1" horizontalDpi="600" verticalDpi="600" orientation="portrait" paperSize="9" scale="49" r:id="rId4"/>
  <headerFooter alignWithMargins="0">
    <oddFooter>&amp;CPage &amp;P of &amp;N</oddFooter>
  </headerFooter>
  <drawing r:id="rId3"/>
</worksheet>
</file>

<file path=xl/worksheets/sheet2.xml><?xml version="1.0" encoding="utf-8"?>
<worksheet xmlns="http://schemas.openxmlformats.org/spreadsheetml/2006/main" xmlns:r="http://schemas.openxmlformats.org/officeDocument/2006/relationships">
  <dimension ref="A2:I28"/>
  <sheetViews>
    <sheetView zoomScalePageLayoutView="0" workbookViewId="0" topLeftCell="A1">
      <selection activeCell="E15" sqref="E15"/>
    </sheetView>
  </sheetViews>
  <sheetFormatPr defaultColWidth="9.140625" defaultRowHeight="12.75"/>
  <cols>
    <col min="1" max="1" width="42.8515625" style="0" customWidth="1"/>
    <col min="2" max="2" width="15.140625" style="0" customWidth="1"/>
    <col min="3" max="3" width="13.140625" style="0" customWidth="1"/>
    <col min="4" max="4" width="14.57421875" style="0" customWidth="1"/>
    <col min="5" max="5" width="12.57421875" style="0" customWidth="1"/>
    <col min="6" max="6" width="13.140625" style="0" customWidth="1"/>
    <col min="9" max="9" width="10.421875" style="0" bestFit="1" customWidth="1"/>
  </cols>
  <sheetData>
    <row r="2" ht="15">
      <c r="A2" s="48" t="s">
        <v>55</v>
      </c>
    </row>
    <row r="3" spans="1:6" ht="45.75" customHeight="1">
      <c r="A3" s="174" t="s">
        <v>76</v>
      </c>
      <c r="B3" s="174"/>
      <c r="C3" s="174"/>
      <c r="D3" s="174"/>
      <c r="E3" s="174"/>
      <c r="F3" s="174"/>
    </row>
    <row r="4" ht="15">
      <c r="A4" s="48"/>
    </row>
    <row r="5" spans="1:9" ht="34.5" customHeight="1">
      <c r="A5" s="175" t="s">
        <v>95</v>
      </c>
      <c r="B5" s="175"/>
      <c r="C5" s="175"/>
      <c r="D5" s="175"/>
      <c r="E5" s="175"/>
      <c r="F5" s="175"/>
      <c r="G5" s="50"/>
      <c r="H5" s="50"/>
      <c r="I5" s="50"/>
    </row>
    <row r="6" spans="1:6" ht="25.5" customHeight="1">
      <c r="A6" s="51"/>
      <c r="B6" s="49" t="s">
        <v>56</v>
      </c>
      <c r="C6" s="49" t="s">
        <v>57</v>
      </c>
      <c r="D6" s="49" t="s">
        <v>58</v>
      </c>
      <c r="E6" s="49" t="s">
        <v>59</v>
      </c>
      <c r="F6" s="49" t="s">
        <v>60</v>
      </c>
    </row>
    <row r="7" spans="1:6" ht="45">
      <c r="A7" s="52" t="s">
        <v>63</v>
      </c>
      <c r="B7" s="57">
        <v>0</v>
      </c>
      <c r="C7" s="56">
        <v>0</v>
      </c>
      <c r="D7" s="56">
        <v>0</v>
      </c>
      <c r="E7" s="56">
        <v>0</v>
      </c>
      <c r="F7" s="56">
        <v>0</v>
      </c>
    </row>
    <row r="8" spans="1:6" ht="45">
      <c r="A8" s="52" t="s">
        <v>64</v>
      </c>
      <c r="B8" s="56">
        <v>0</v>
      </c>
      <c r="C8" s="56">
        <v>0</v>
      </c>
      <c r="D8" s="56">
        <v>0</v>
      </c>
      <c r="E8" s="56">
        <v>0</v>
      </c>
      <c r="F8" s="56">
        <v>0</v>
      </c>
    </row>
    <row r="9" spans="1:6" ht="27.75">
      <c r="A9" s="52" t="s">
        <v>61</v>
      </c>
      <c r="B9" s="56">
        <v>0</v>
      </c>
      <c r="C9" s="56">
        <v>0</v>
      </c>
      <c r="D9" s="56">
        <v>0</v>
      </c>
      <c r="E9" s="56">
        <v>0</v>
      </c>
      <c r="F9" s="56">
        <v>0</v>
      </c>
    </row>
    <row r="10" spans="1:6" ht="27.75">
      <c r="A10" s="54" t="s">
        <v>65</v>
      </c>
      <c r="B10" s="58">
        <f>SUM(B7:B9)</f>
        <v>0</v>
      </c>
      <c r="C10" s="58">
        <f>SUM(C7:C9)</f>
        <v>0</v>
      </c>
      <c r="D10" s="58">
        <f>SUM(D7:D9)</f>
        <v>0</v>
      </c>
      <c r="E10" s="58">
        <f>SUM(E7:E9)</f>
        <v>0</v>
      </c>
      <c r="F10" s="58">
        <f>SUM(F7:F9)</f>
        <v>0</v>
      </c>
    </row>
    <row r="11" spans="1:9" ht="29.25" customHeight="1">
      <c r="A11" s="52" t="s">
        <v>91</v>
      </c>
      <c r="B11" s="59">
        <f>SUM(B10:F10)</f>
        <v>0</v>
      </c>
      <c r="C11" s="64"/>
      <c r="D11" s="64"/>
      <c r="E11" s="64"/>
      <c r="F11" s="64"/>
      <c r="I11" s="63"/>
    </row>
    <row r="12" spans="1:6" ht="27.75">
      <c r="A12" s="52" t="s">
        <v>92</v>
      </c>
      <c r="B12" s="59">
        <f>B11/3</f>
        <v>0</v>
      </c>
      <c r="C12" s="55"/>
      <c r="D12" s="55"/>
      <c r="E12" s="55"/>
      <c r="F12" s="55"/>
    </row>
    <row r="13" spans="1:6" ht="13.5">
      <c r="A13" s="48"/>
      <c r="B13" s="55"/>
      <c r="C13" s="55"/>
      <c r="D13" s="55"/>
      <c r="E13" s="55"/>
      <c r="F13" s="55"/>
    </row>
    <row r="14" spans="1:6" ht="13.5">
      <c r="A14" s="53" t="s">
        <v>62</v>
      </c>
      <c r="B14" s="60">
        <v>0</v>
      </c>
      <c r="C14" s="61"/>
      <c r="D14" s="68"/>
      <c r="E14" s="55"/>
      <c r="F14" s="55"/>
    </row>
    <row r="15" spans="1:6" ht="27.75">
      <c r="A15" s="54" t="s">
        <v>66</v>
      </c>
      <c r="B15" s="59" t="e">
        <f>B12/B14</f>
        <v>#DIV/0!</v>
      </c>
      <c r="C15" s="55"/>
      <c r="D15" s="64"/>
      <c r="E15" s="55"/>
      <c r="F15" s="55"/>
    </row>
    <row r="16" spans="1:6" ht="13.5">
      <c r="A16" s="67"/>
      <c r="B16" s="65" t="s">
        <v>93</v>
      </c>
      <c r="C16" s="55"/>
      <c r="D16" s="64"/>
      <c r="E16" s="55"/>
      <c r="F16" s="55"/>
    </row>
    <row r="17" spans="1:2" ht="33" customHeight="1">
      <c r="A17" s="48"/>
      <c r="B17" s="69" t="e">
        <f>IF(B15&gt;=3,5,IF(B15&gt;=2,3,IF(B15&gt;=1,1,0)))</f>
        <v>#DIV/0!</v>
      </c>
    </row>
    <row r="18" spans="1:2" ht="16.5" customHeight="1">
      <c r="A18" s="70"/>
      <c r="B18" s="71"/>
    </row>
    <row r="19" spans="1:6" ht="29.25" customHeight="1">
      <c r="A19" s="54" t="s">
        <v>94</v>
      </c>
      <c r="B19" s="72" t="s">
        <v>67</v>
      </c>
      <c r="F19" s="55"/>
    </row>
    <row r="20" spans="1:2" ht="13.5">
      <c r="A20" s="54" t="s">
        <v>68</v>
      </c>
      <c r="B20" s="73">
        <v>0</v>
      </c>
    </row>
    <row r="21" spans="1:2" ht="13.5">
      <c r="A21" s="54" t="s">
        <v>89</v>
      </c>
      <c r="B21" s="73">
        <v>1</v>
      </c>
    </row>
    <row r="22" spans="1:2" ht="13.5">
      <c r="A22" s="54" t="s">
        <v>90</v>
      </c>
      <c r="B22" s="73">
        <v>3</v>
      </c>
    </row>
    <row r="23" spans="1:2" ht="13.5">
      <c r="A23" s="66" t="s">
        <v>69</v>
      </c>
      <c r="B23" s="73">
        <v>5</v>
      </c>
    </row>
    <row r="24" ht="13.5">
      <c r="A24" s="48"/>
    </row>
    <row r="25" ht="13.5">
      <c r="A25" s="48"/>
    </row>
    <row r="26" ht="13.5">
      <c r="A26" s="48"/>
    </row>
    <row r="28" ht="12">
      <c r="G28" s="47"/>
    </row>
  </sheetData>
  <sheetProtection/>
  <mergeCells count="2">
    <mergeCell ref="A3:F3"/>
    <mergeCell ref="A5:F5"/>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Vineta Nagle</dc:creator>
  <cp:keywords/>
  <dc:description/>
  <cp:lastModifiedBy>Mairita Bernande</cp:lastModifiedBy>
  <cp:lastPrinted>2017-08-29T06:44:10Z</cp:lastPrinted>
  <dcterms:created xsi:type="dcterms:W3CDTF">1996-10-14T23:33:28Z</dcterms:created>
  <dcterms:modified xsi:type="dcterms:W3CDTF">2024-02-28T14:46:44Z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