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linda.cinite\Desktop\SATEKA\"/>
    </mc:Choice>
  </mc:AlternateContent>
  <xr:revisionPtr revIDLastSave="0" documentId="8_{43429229-8E6B-458B-A0E9-9E3E23AB0572}" xr6:coauthVersionLast="47" xr6:coauthVersionMax="47" xr10:uidLastSave="{00000000-0000-0000-0000-000000000000}"/>
  <bookViews>
    <workbookView xWindow="-108" yWindow="-108" windowWidth="23256" windowHeight="12576" xr2:uid="{00000000-000D-0000-FFFF-FFFF00000000}"/>
  </bookViews>
  <sheets>
    <sheet name="Rīcība UD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4" i="10" l="1"/>
  <c r="C107" i="10"/>
  <c r="C65" i="10"/>
  <c r="C46" i="10"/>
  <c r="C158" i="10" l="1"/>
  <c r="C89" i="10"/>
  <c r="C163" i="10" l="1"/>
</calcChain>
</file>

<file path=xl/sharedStrings.xml><?xml version="1.0" encoding="utf-8"?>
<sst xmlns="http://schemas.openxmlformats.org/spreadsheetml/2006/main" count="774" uniqueCount="687">
  <si>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</si>
  <si>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</si>
  <si>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</si>
  <si>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</si>
  <si>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</si>
  <si>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</si>
  <si>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</si>
  <si>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</si>
  <si>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</si>
  <si>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</si>
  <si>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</si>
  <si>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</si>
  <si>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</si>
  <si>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</si>
  <si>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</si>
  <si>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</si>
  <si>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</si>
  <si>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</si>
  <si>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</si>
  <si>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</si>
  <si>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</si>
  <si>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</si>
  <si>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</si>
  <si>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</si>
  <si>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</si>
  <si>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</si>
  <si>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</si>
  <si>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</si>
  <si>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</si>
  <si>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</si>
  <si>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</si>
  <si>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</si>
  <si>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</si>
  <si>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</si>
  <si>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</si>
  <si>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</si>
  <si>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</si>
  <si>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</si>
  <si>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</si>
  <si>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</si>
  <si>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</si>
  <si>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</si>
  <si>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</si>
  <si>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</si>
  <si>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</si>
  <si>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</si>
  <si>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</si>
  <si>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</si>
  <si>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</si>
  <si>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</si>
  <si>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</si>
  <si>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</si>
  <si>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</si>
  <si>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</si>
  <si>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</si>
  <si>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</si>
  <si>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</si>
  <si>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</si>
  <si>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</si>
  <si>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</si>
  <si>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</si>
  <si>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</si>
  <si>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</si>
  <si>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</si>
  <si>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</si>
  <si>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</si>
  <si>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</si>
  <si>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</si>
  <si>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</si>
  <si>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</si>
  <si>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</si>
  <si>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</si>
  <si>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</si>
  <si>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</si>
  <si>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</si>
  <si>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</si>
  <si>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</si>
  <si>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</si>
  <si>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</si>
  <si>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</si>
  <si>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</si>
  <si>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</si>
  <si>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</si>
  <si>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</si>
  <si>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</si>
  <si>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</si>
  <si>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</si>
  <si>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</si>
  <si>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</si>
  <si>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</si>
  <si>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</si>
  <si>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</si>
  <si>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</si>
  <si>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</si>
  <si>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</si>
  <si>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</si>
  <si>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</si>
  <si>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</si>
  <si>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</si>
  <si>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</si>
  <si>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</si>
  <si>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</si>
  <si>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</si>
  <si>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</si>
  <si>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</si>
  <si>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</si>
  <si>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</si>
  <si>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</si>
  <si>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</si>
  <si>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</si>
  <si>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</si>
  <si>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</si>
  <si>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</si>
  <si>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</si>
  <si>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</si>
  <si>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</si>
  <si>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</si>
  <si>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</si>
  <si>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</si>
  <si>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</si>
  <si>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</si>
  <si>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</si>
  <si>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</si>
  <si>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</si>
  <si>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</si>
  <si>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</si>
  <si>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</si>
  <si>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</si>
  <si>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</si>
  <si>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</si>
  <si>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</si>
  <si>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</si>
  <si>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</si>
  <si>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</si>
  <si>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</si>
  <si>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</si>
  <si>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</si>
  <si>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</si>
  <si>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</si>
  <si>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</si>
  <si>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</si>
  <si>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</si>
  <si>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</si>
  <si>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</si>
  <si>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</si>
  <si>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</si>
  <si>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</si>
  <si>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</si>
  <si>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</si>
  <si>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</si>
  <si>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</si>
  <si>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</si>
  <si>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</si>
  <si>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</si>
  <si>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</si>
  <si>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</si>
  <si>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</si>
  <si>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</si>
  <si>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</si>
  <si>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</si>
  <si>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</si>
  <si>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</si>
  <si>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</si>
  <si>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</si>
  <si>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</si>
  <si>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</si>
  <si>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</si>
  <si>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</si>
  <si>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</si>
  <si>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</si>
  <si>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</si>
  <si>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</si>
  <si>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</si>
  <si>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</si>
  <si>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</si>
  <si>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</si>
  <si>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</si>
  <si>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</si>
  <si>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</si>
  <si>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</si>
  <si>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</si>
  <si>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</si>
  <si>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</si>
  <si>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</si>
  <si>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</si>
  <si>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</si>
  <si>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</si>
  <si>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</si>
  <si>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</si>
  <si>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</si>
  <si>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</si>
  <si>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</si>
  <si>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</si>
  <si>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</si>
  <si>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</si>
  <si>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</si>
  <si>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</si>
  <si>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</si>
  <si>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</si>
  <si>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</si>
  <si>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</si>
  <si>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</si>
  <si>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</si>
  <si>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</si>
  <si>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</si>
  <si>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</si>
  <si>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</si>
  <si>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</si>
  <si>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</si>
  <si>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</si>
  <si>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</si>
  <si>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</si>
  <si>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</si>
  <si>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</si>
  <si>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</si>
  <si>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</si>
  <si>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</si>
  <si>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</si>
  <si>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</si>
  <si>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</si>
  <si>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</si>
  <si>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</si>
  <si>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</si>
  <si>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</si>
  <si>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</si>
  <si>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</si>
  <si>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</si>
  <si>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</si>
  <si>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</si>
  <si>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</si>
  <si>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</si>
  <si>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</si>
  <si>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</si>
  <si>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</si>
  <si>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</si>
  <si>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</si>
  <si>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</si>
  <si>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</si>
  <si>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</si>
  <si>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</si>
  <si>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</si>
  <si>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</si>
  <si>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</si>
  <si>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</si>
  <si>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</si>
  <si>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</si>
  <si>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</si>
  <si>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</si>
  <si>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</si>
  <si>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</si>
  <si>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</si>
  <si>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</si>
  <si>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</si>
  <si>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</si>
  <si>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</si>
  <si>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</si>
  <si>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</si>
  <si>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</si>
  <si>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</si>
  <si>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</si>
  <si>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</si>
  <si>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</si>
  <si>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</si>
  <si>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</si>
  <si>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</si>
  <si>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</si>
  <si>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</si>
  <si>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</si>
  <si>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</si>
  <si>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</si>
  <si>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</si>
  <si>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</si>
  <si>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</si>
  <si>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</si>
  <si>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</si>
  <si>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</si>
  <si>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</si>
  <si>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</si>
  <si>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</si>
  <si>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</si>
  <si>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</si>
  <si>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</si>
  <si>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</si>
  <si>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</si>
  <si>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</si>
  <si>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</si>
  <si>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</si>
  <si>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</si>
  <si>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</si>
  <si>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</si>
  <si>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</si>
  <si>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</si>
  <si>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</si>
  <si>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</si>
  <si>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</si>
  <si>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</si>
  <si>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</si>
  <si>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</si>
  <si>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</si>
  <si>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</si>
  <si>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</si>
  <si>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</si>
  <si>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</si>
  <si>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</si>
  <si>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</si>
  <si>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</si>
  <si>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</si>
  <si>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</si>
  <si>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</si>
  <si>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</si>
  <si>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</si>
  <si>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</si>
  <si>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</si>
  <si>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</si>
  <si>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</si>
  <si>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</si>
  <si>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</si>
  <si>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</si>
  <si>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</si>
  <si>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</si>
  <si>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</si>
  <si>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</si>
  <si>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</si>
  <si>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</si>
  <si>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</si>
  <si>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</si>
  <si>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</si>
  <si>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</si>
  <si>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</si>
  <si>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</si>
  <si>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</si>
  <si>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</si>
  <si>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</si>
  <si>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</si>
  <si>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</si>
  <si>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</si>
  <si>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</si>
  <si>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</si>
  <si>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</si>
  <si>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</si>
  <si>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</si>
  <si>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</si>
  <si>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</si>
  <si>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</si>
  <si>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</si>
  <si>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</si>
  <si>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</si>
  <si>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</si>
  <si>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</si>
  <si>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</si>
  <si>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</si>
  <si>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</si>
  <si>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</si>
  <si>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</si>
  <si>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</si>
  <si>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</si>
  <si>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</si>
  <si>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</si>
  <si>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</si>
  <si>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</si>
  <si>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</si>
  <si>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</si>
  <si>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</si>
  <si>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</si>
  <si>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</si>
  <si>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</si>
  <si>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</si>
  <si>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</si>
  <si>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</si>
  <si>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</si>
  <si>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</si>
  <si>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</si>
  <si>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</si>
  <si>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</si>
  <si>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</si>
  <si>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</si>
  <si>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</si>
  <si>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</si>
  <si>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</si>
  <si>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</si>
  <si>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</si>
  <si>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</si>
  <si>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</si>
  <si>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</si>
  <si>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</si>
  <si>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</si>
  <si>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</si>
  <si>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</si>
  <si>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</si>
  <si>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</si>
  <si>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</si>
  <si>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</si>
  <si>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</si>
  <si>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</si>
  <si>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</si>
  <si>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</si>
  <si>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</si>
  <si>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</si>
  <si>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</si>
  <si>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</si>
  <si>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</si>
  <si>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</si>
  <si>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</si>
  <si>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</si>
  <si>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</si>
  <si>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</si>
  <si>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</si>
  <si>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</si>
  <si>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</si>
  <si>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</si>
  <si>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</si>
  <si>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</si>
  <si>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</si>
  <si>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</si>
  <si>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</si>
  <si>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</si>
  <si>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</si>
  <si>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</si>
  <si>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</si>
  <si>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</si>
  <si>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</si>
  <si>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</si>
  <si>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</si>
  <si>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</si>
  <si>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</si>
  <si>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</si>
  <si>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</si>
  <si>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</si>
  <si>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</si>
  <si>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</si>
  <si>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</si>
  <si>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</si>
  <si>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</si>
  <si>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</si>
  <si>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</si>
  <si>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</si>
  <si>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</si>
  <si>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</si>
  <si>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</si>
  <si>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</si>
  <si>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</si>
  <si>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</si>
  <si>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</si>
  <si>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</si>
  <si>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</si>
  <si>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</si>
  <si>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</si>
  <si>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</si>
  <si>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</si>
  <si>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</si>
  <si>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</si>
  <si>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</si>
  <si>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</si>
  <si>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</si>
  <si>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</si>
  <si>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</si>
  <si>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</si>
  <si>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</si>
  <si>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</si>
  <si>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</si>
  <si>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</si>
  <si>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</si>
  <si>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</si>
  <si>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</si>
  <si>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</si>
  <si>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</si>
  <si>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</si>
  <si>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</si>
  <si>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</si>
  <si>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</si>
  <si>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</si>
  <si>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</si>
  <si>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</si>
  <si>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</si>
  <si>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</si>
  <si>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</si>
  <si>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</si>
  <si>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</si>
  <si>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</si>
  <si>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</si>
  <si>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</si>
  <si>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</si>
  <si>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</si>
  <si>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</si>
  <si>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</si>
  <si>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</si>
  <si>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</si>
  <si>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</si>
  <si>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</si>
  <si>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</si>
  <si>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</si>
  <si>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</si>
  <si>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</si>
  <si>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</si>
  <si>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</si>
  <si>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</si>
  <si>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</si>
  <si>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</si>
  <si>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</si>
  <si>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</si>
  <si>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</si>
  <si>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</si>
  <si>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</si>
  <si>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</si>
  <si>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</si>
  <si>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</si>
  <si>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</si>
  <si>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</si>
  <si>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</si>
  <si>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</si>
  <si>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</si>
  <si>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</si>
  <si>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</si>
  <si>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</si>
  <si>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</si>
  <si>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</si>
  <si>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</si>
  <si>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</si>
  <si>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</si>
  <si>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</si>
  <si>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</si>
  <si>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</si>
  <si>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</si>
  <si>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</si>
  <si>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</si>
  <si>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</si>
  <si>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</si>
  <si>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</si>
  <si>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</si>
  <si>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</si>
  <si>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</si>
  <si>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</si>
  <si>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</si>
  <si>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</si>
  <si>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</si>
  <si>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</si>
  <si>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</si>
  <si>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</si>
  <si>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</si>
  <si>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</si>
  <si>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</si>
  <si>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</si>
  <si>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</si>
  <si>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</si>
  <si>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</si>
  <si>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</si>
  <si>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</si>
  <si>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</si>
  <si>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</si>
  <si>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</si>
  <si>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</si>
  <si>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</si>
  <si>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</si>
  <si>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</si>
  <si>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</si>
  <si>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</si>
  <si>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</si>
  <si>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</si>
  <si>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</si>
  <si>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</si>
  <si>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</si>
  <si>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</si>
  <si>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</si>
  <si>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</si>
  <si>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</si>
  <si>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</si>
  <si>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</si>
  <si>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</si>
  <si>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</si>
  <si>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</si>
  <si>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</si>
  <si>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</si>
  <si>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</si>
  <si>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</si>
  <si>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</si>
  <si>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</si>
  <si>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</si>
  <si>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</si>
  <si>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</si>
  <si>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</si>
  <si>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</si>
  <si>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</si>
  <si>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</si>
  <si>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</si>
  <si>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</si>
  <si>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</si>
  <si>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</si>
  <si>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</si>
  <si>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</si>
  <si>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</si>
  <si>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</si>
  <si>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</si>
  <si>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</si>
  <si>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0 / 0,5</t>
  </si>
  <si>
    <t xml:space="preserve">0 / 0,5 </t>
  </si>
  <si>
    <t>0 /0,5</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</si>
  <si>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</si>
  <si>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</si>
  <si>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</si>
  <si>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</si>
  <si>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</si>
  <si>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</si>
  <si>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</si>
  <si>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</si>
  <si>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</si>
  <si>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</si>
  <si>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</si>
  <si>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</si>
  <si>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t xml:space="preserve">Ražošana, jaunu produktu radīšana </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</si>
  <si>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</si>
  <si>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</si>
  <si>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</si>
  <si>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</si>
  <si>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</si>
  <si>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</si>
  <si>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</si>
  <si>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</si>
  <si>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</si>
  <si>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</si>
  <si>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</si>
  <si>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</si>
  <si>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</si>
  <si>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</si>
  <si>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</si>
  <si>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</si>
  <si>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t>Rīcība: UD2 "Lauku biļete" uzņēmējdarbības attīstībai lauku teritorijā</t>
  </si>
  <si>
    <t>A1 Projekta iesniedzējs atbilst MKN Nr.580 14.p. un biedrības SATEKA sludinājumā projekta iesniedzējam izvirzītajām prasībām (MKN Nr.580 7.p.)</t>
  </si>
  <si>
    <t>A4 Projekts atbilst SVVA Stratēģijas SM1 mērķim un sasniedz projekta mērķi, kas atbilst MKN Nr.580 4.1.p. minētajam mērķim</t>
  </si>
  <si>
    <r>
      <t xml:space="preserve">K.2 Projekta mērķis  un mērķauditorija </t>
    </r>
    <r>
      <rPr>
        <b/>
        <i/>
        <sz val="9"/>
        <color theme="1"/>
        <rFont val="Times New Roman"/>
        <family val="1"/>
        <charset val="186"/>
      </rPr>
      <t>(Maksimāli iespējamais punktu skaits ir 2 punkti)</t>
    </r>
  </si>
  <si>
    <r>
      <t xml:space="preserve">K.3 Preces vai pakalpojuma konkurētspēja </t>
    </r>
    <r>
      <rPr>
        <b/>
        <sz val="11"/>
        <color rgb="FFC00000"/>
        <rFont val="Times New Roman"/>
        <family val="1"/>
        <charset val="186"/>
      </rPr>
      <t xml:space="preserve">(Vērtējums ir jānorāda visos K.3 apakškritērijos! Vērtējums  kritērijā K.3 summējas)
</t>
    </r>
    <r>
      <rPr>
        <b/>
        <i/>
        <sz val="9"/>
        <rFont val="Times New Roman"/>
        <family val="1"/>
        <charset val="186"/>
      </rPr>
      <t>(Maksimāli iespējamais punktu skaits ir 2 punkti)</t>
    </r>
  </si>
  <si>
    <t>K.3.1 Apzināti un norādīti iespējamie salīdzināmie konkurenti</t>
  </si>
  <si>
    <t>K.3.2 Aprakstītas produkta/pakalpojuma raksturojošās iezīmes un atšķirības no salīdzināmiem konkurentiem</t>
  </si>
  <si>
    <t>K.3.3 Pamatota preces vai pakalpojuma cena</t>
  </si>
  <si>
    <t>K.3.4 Pamatota preces vai pakalpojuma pārdošanas stratēģija</t>
  </si>
  <si>
    <t>Kritērijā K.3 kopā</t>
  </si>
  <si>
    <r>
      <t xml:space="preserve">K.4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</si>
  <si>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t>K.4.1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</si>
  <si>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K.4.2 Projekta iesniegumā iespējamie riski izvērtēti kvalitatīvi, pasākumu plāns identificēto risku novēršanai vai samazināšanai izstrādāts nepilnīgi</t>
  </si>
  <si>
    <t>K.4.3 Projekta iesniegumā iespējamie riski izvērtēti nepilnīgi, pasākumu plāns identificēto risku novēršanai nav izstrādāts vai izstrādāts nepilnīgi</t>
  </si>
  <si>
    <t>K.4.4 Projekta iesniegumā nav izvērtēti iespējamie riski un/vai nav pasākumu plāns riksu mazināšanai</t>
  </si>
  <si>
    <r>
      <t xml:space="preserve">K.5 Projekta budžets un tā atbilstība projekta mērķim un sasniedzamajiem rezultātiem </t>
    </r>
    <r>
      <rPr>
        <b/>
        <i/>
        <sz val="9"/>
        <color theme="1"/>
        <rFont val="Times New Roman"/>
        <family val="1"/>
        <charset val="186"/>
      </rPr>
      <t>(Maksimāli iespējamais punktu skaits ir 2 punkti)</t>
    </r>
  </si>
  <si>
    <t>K.5.2 Budžets un naudas plūsma ir atbilstošs pasākumam, bet ir konstatētas kādas nepilnības vai nesakritības starp projektā norādīto informāciju, bet tam nav izšķiroša nozīme sekmīgai projekta īstenošanai un rezultātu sasniegšanai</t>
  </si>
  <si>
    <r>
      <t xml:space="preserve">K.6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K.6 apakškritērijos! Vērtējums  kritērijā K.6 summējas) </t>
    </r>
    <r>
      <rPr>
        <b/>
        <i/>
        <sz val="9"/>
        <rFont val="Times New Roman"/>
        <family val="1"/>
        <charset val="186"/>
      </rPr>
      <t>(Maksimāli iespējamais punktu skaits ir 2 punkti)</t>
    </r>
  </si>
  <si>
    <r>
      <t xml:space="preserve">K.7 Projekta iesnieguma kvalitāte </t>
    </r>
    <r>
      <rPr>
        <b/>
        <i/>
        <sz val="9"/>
        <color theme="1"/>
        <rFont val="Times New Roman"/>
        <family val="1"/>
        <charset val="186"/>
      </rPr>
      <t>(Maksimāli iespējamais punktu skaits ir 1 punkts)</t>
    </r>
  </si>
  <si>
    <t>K.7.1. Projekta apraksts sniedz visu nepieciešamo informāciju projekta atbilstības SVVA Stratēģijai izvērtēšanai, informācija sniegta saprotami.</t>
  </si>
  <si>
    <t>K.7.2 Projekta apraksts ir nekvalitatīvs, nepilnīgs vai grūti uztverams</t>
  </si>
  <si>
    <r>
      <t xml:space="preserve">K.8 Investīciju pamatotība </t>
    </r>
    <r>
      <rPr>
        <b/>
        <i/>
        <sz val="9"/>
        <color theme="1"/>
        <rFont val="Times New Roman"/>
        <family val="1"/>
        <charset val="186"/>
      </rPr>
      <t>(Maksimāli iespējamais punktu skaits ir 1 punkts)</t>
    </r>
  </si>
  <si>
    <t>K.9.1. tiek ieguldīts jaunos pamatlīdzekļos</t>
  </si>
  <si>
    <t>K.9.2 tiek ieguldīts lietotos pamatlīdzekļos</t>
  </si>
  <si>
    <r>
      <t xml:space="preserve">K.9 Ieguldījumi iegādājamos pamatlīdzekļos </t>
    </r>
    <r>
      <rPr>
        <b/>
        <i/>
        <sz val="9"/>
        <color theme="1"/>
        <rFont val="Times New Roman"/>
        <family val="1"/>
        <charset val="186"/>
      </rPr>
      <t>(Maksimāli iespējamais punktu skaits ir 1 punkts)</t>
    </r>
  </si>
  <si>
    <t>Kritērijā K.6 kopā</t>
  </si>
  <si>
    <t>K.1.1 Projekta iesniegumam pievienoti visi nepieciešamie pavaddokumenti, kas noteikti MKN Nr.580. 48.p., SVVAS un kārtas sludinājumā</t>
  </si>
  <si>
    <t xml:space="preserve">K.2.1 Projekta mērķis ir konkrēts, izmērāms, reāli sasniedzams noteiktā budžeta, laika un cilvēkresursu ziņā. 
Skaidri definēta mērķauditorija </t>
  </si>
  <si>
    <t>K.2.2. Projekta mērķis ir aprakstīts, bet nav izmērāms. Nekonkrētas norādes par laika un cilvēkresursiem mērķa sasniegšanai. Mērķauditorijas apraksts vispārīgs</t>
  </si>
  <si>
    <t xml:space="preserve">K.2.3 Projekta mērķis nekonkrēts, vispārīgs, nav sasniedzams projekta īstenošanas laikā un plānoto budžetu. Mērķauditorijas apraksts nav norādīts vai tas ir vispārīgs </t>
  </si>
  <si>
    <t>K.5.1 Budžets un naudas plūsma ir atbilstošs pasākumam,  projektā norādītajai informācijai, tas sniedz pārliecību par projekta sekmīgu īstenošanu un rezultātu sasniegšanu</t>
  </si>
  <si>
    <t>K.5.3 Projektā plānotās izmaksas nav pamatotas un/vai orientētas uz plānotā mērķa un sasniedzamo rezultātu sasniegšanu vai arī nav skaidri pamatotas projektā</t>
  </si>
  <si>
    <t>K.6.1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</si>
  <si>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K.6.2 Ir aprakstīts, kādi resursi ir nepieciešami un kādi ir pretendentam pieejami uz projekta iesniegšanas brīdi , lai ražotu produktu vai nodrošinātu pakalpojumu (izejvielas, darba spēks, iekārtas, u.tml)</t>
  </si>
  <si>
    <t>K.8.1 Visas plānotās investīcijas nodrošina projekta mērķa sasniegšanu.  Pēc projekta beigām ir viss vajadzīgais rezultāta darbības uzsākšanai</t>
  </si>
  <si>
    <t xml:space="preserve">K.8.2 Investīciju nepieciešamības pamatojums ir vispārīgs </t>
  </si>
  <si>
    <t>K.8.3 Nav pamatota investīciju nepieciešamība projekta mērķa sasniegšanai vai ir investīcijas, kas nesasniedz projekta mērķi</t>
  </si>
  <si>
    <r>
      <t xml:space="preserve">S.3 Aprites ekonomikas attīstība  </t>
    </r>
    <r>
      <rPr>
        <b/>
        <i/>
        <sz val="9"/>
        <color theme="1"/>
        <rFont val="Times New Roman"/>
        <family val="1"/>
        <charset val="186"/>
      </rPr>
      <t>(Maksimāli iespējamais punktu skaits ir 1 punkts)</t>
    </r>
  </si>
  <si>
    <t>S.3.1 Projekts kopumā virzīts uz aprites ekonomiku</t>
  </si>
  <si>
    <t>S.3.2 Projekts daļēji virzīts uz aprites ekonomiku</t>
  </si>
  <si>
    <t>S.3.3 Projektā nav ietverta aprites ekonomika</t>
  </si>
  <si>
    <r>
      <t xml:space="preserve">S.4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</si>
  <si>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t>S.4.1 Produktam/pakalpojumam ir maksimāli iespējamā vai ļoti augsta pievienotā vērtība.</t>
  </si>
  <si>
    <t>S.4.2 Produkts/pakalpojums ir tā iespējamās attīstības vidus stadijā un/vai to ir iespējams palielināt</t>
  </si>
  <si>
    <t>S.4.3 Pievienotā vērtība ir minimāla.</t>
  </si>
  <si>
    <r>
      <t xml:space="preserve">S.5 Projekta ietvaros paredzētās investīcijas vērstas uz produktu ražošanu  </t>
    </r>
    <r>
      <rPr>
        <b/>
        <i/>
        <sz val="9"/>
        <color theme="1"/>
        <rFont val="Times New Roman"/>
        <family val="1"/>
        <charset val="186"/>
      </rPr>
      <t>(Maksimāli iespējamais punktu skaits ir 2 punkti)</t>
    </r>
  </si>
  <si>
    <t>S.5.1 Investīcijas vērstas uz produktu, t.sk., mājražošanas produktu ražošanu</t>
  </si>
  <si>
    <t>S.5.2 Investīcijas vērstas uz produktu ražošanu, mājražošanu un tās apvienotas ar pakalpojumu sniegšanu</t>
  </si>
  <si>
    <t>S.5.3 Investīcijas vērstas uz pakalpojumu sniegšanu</t>
  </si>
  <si>
    <t>S.6.1 Pretendents reģistrēts/ deklarēts VRG darbības teritorijā pirms projekta iesniegšanas</t>
  </si>
  <si>
    <t>S.6.2 Pretendents nav reģistrēts/ deklarēts VRG darbības teritorijā pirms projekta iesniegšanas</t>
  </si>
  <si>
    <r>
      <t xml:space="preserve">S.7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S.7 summējas)</t>
    </r>
    <r>
      <rPr>
        <b/>
        <sz val="11"/>
        <color theme="1"/>
        <rFont val="Times New Roman"/>
        <family val="1"/>
        <charset val="186"/>
      </rPr>
      <t xml:space="preserve"> </t>
    </r>
    <r>
      <rPr>
        <b/>
        <i/>
        <sz val="9"/>
        <color theme="1"/>
        <rFont val="Times New Roman"/>
        <family val="1"/>
        <charset val="186"/>
      </rPr>
      <t>(Maksimāli iespējamais punktu skaits ir 2 punkti)</t>
    </r>
  </si>
  <si>
    <t>S.7.1 Atsauce uz SVVA Stratēģiju</t>
  </si>
  <si>
    <t>S.7.2 Sasaistes apraksts</t>
  </si>
  <si>
    <t>Kritērijā S.7 kopā</t>
  </si>
  <si>
    <r>
      <t xml:space="preserve">S.8 Plānotas izmaksas produktivitātes kāpināšanai darbiniekiem (kvalifikācijas celšana)  </t>
    </r>
    <r>
      <rPr>
        <b/>
        <i/>
        <sz val="9"/>
        <color theme="1"/>
        <rFont val="Times New Roman"/>
        <family val="1"/>
        <charset val="186"/>
      </rPr>
      <t>(Maksimāli iespējamais punktu skaits ir 0,5 punkti)</t>
    </r>
  </si>
  <si>
    <r>
      <t xml:space="preserve">S.9 Projekta iesniedzējs ir Biedrības teritorijas lauksaimniecības produktu primārais ražotājs  </t>
    </r>
    <r>
      <rPr>
        <b/>
        <i/>
        <sz val="9"/>
        <color theme="1"/>
        <rFont val="Times New Roman"/>
        <family val="1"/>
        <charset val="186"/>
      </rPr>
      <t>(Maksimāli iespējamais punktu skaits ir 0,5 punkti)</t>
    </r>
  </si>
  <si>
    <t>Jā</t>
  </si>
  <si>
    <t>Nē</t>
  </si>
  <si>
    <t xml:space="preserve">Kopējais minimālais punktu skaits (kvalitatīvo un specifisko vērtēšanas kritēriju minimālo punktu kopsumma), kas projektam ir jāiegūst, lai tas būtu atbilstošs vietējās attīstības stratēģijai: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</si>
  <si>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</si>
  <si>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r>
      <t xml:space="preserve">S.6 Atbalsta pretendents reģistrēts/deklarēts VRG darbības teritorijā- līdz projekta iesniegšanai vismaz 6 mēnešus* </t>
    </r>
    <r>
      <rPr>
        <b/>
        <i/>
        <sz val="9"/>
        <color theme="1"/>
        <rFont val="Times New Roman"/>
        <family val="1"/>
        <charset val="186"/>
      </rPr>
      <t>(Maksimāli iespējamais punktu skaits ir 1 punkts)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</si>
</sst>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b/>
      <sz val="14"/>
      <name val="Times New Roman"/>
      <family val="1"/>
      <charset val="186"/>
    </font>
    <font>
      <i/>
      <sz val="11"/>
      <color theme="1"/>
      <name val="Times New Roman"/>
      <family val="1"/>
      <charset val="186"/>
    </font>
  </fonts>
  <fills count="13">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1" fillId="0" borderId="0" applyNumberFormat="0" applyFill="0" applyBorder="0" applyAlignment="0" applyProtection="0"/>
  </cellStyleXfs>
  <cellXfs count="98">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pplyProtection="1">
      <alignment vertical="center"/>
      <protection locked="0"/>
    </xf>
    <xf numFmtId="0" fontId="5" fillId="0" borderId="0" xfId="0" applyFont="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0" fontId="5" fillId="10" borderId="0" xfId="0" applyFont="1" applyFill="1" applyProtection="1">
      <protection locked="0"/>
    </xf>
    <xf numFmtId="0" fontId="2"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36" fillId="12" borderId="1" xfId="0" applyFont="1" applyFill="1" applyBorder="1" applyAlignment="1">
      <alignment horizontal="center" vertical="center"/>
    </xf>
    <xf numFmtId="0" fontId="37" fillId="7" borderId="1" xfId="0" applyFont="1" applyFill="1" applyBorder="1"/>
    <xf numFmtId="0" fontId="37"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 xfId="0" applyFont="1" applyFill="1" applyBorder="1"/>
    <xf numFmtId="0" fontId="5" fillId="4" borderId="1" xfId="0" applyFont="1" applyFill="1" applyBorder="1" applyAlignment="1">
      <alignment horizontal="left" vertical="top" wrapText="1"/>
    </xf>
    <xf numFmtId="0" fontId="32" fillId="0" borderId="0" xfId="6" applyFont="1" applyAlignment="1" applyProtection="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4" borderId="1" xfId="0" applyFont="1" applyFill="1" applyBorder="1" applyAlignment="1">
      <alignment horizontal="center"/>
    </xf>
    <xf numFmtId="0" fontId="24" fillId="8" borderId="1" xfId="0" applyFont="1" applyFill="1" applyBorder="1" applyAlignment="1">
      <alignment horizontal="center" vertical="center"/>
    </xf>
    <xf numFmtId="0" fontId="24" fillId="0" borderId="0" xfId="0" applyFont="1" applyAlignment="1">
      <alignment horizontal="center" vertical="center"/>
    </xf>
    <xf numFmtId="0" fontId="37" fillId="7" borderId="1" xfId="0" applyFont="1" applyFill="1" applyBorder="1" applyAlignment="1">
      <alignment horizontal="right" vertical="center" wrapText="1"/>
    </xf>
    <xf numFmtId="0" fontId="5" fillId="4" borderId="3"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4" borderId="3" xfId="0" applyFont="1" applyFill="1" applyBorder="1" applyAlignment="1">
      <alignment horizontal="right" vertical="center"/>
    </xf>
    <xf numFmtId="0" fontId="29" fillId="0" borderId="0" xfId="0" applyFont="1" applyAlignment="1">
      <alignment horizontal="center" vertical="center" wrapText="1"/>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8" borderId="1" xfId="0" applyFont="1" applyFill="1" applyBorder="1" applyAlignment="1">
      <alignment horizontal="center" vertical="center"/>
    </xf>
    <xf numFmtId="0" fontId="1" fillId="0" borderId="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4" borderId="0" xfId="0" applyFont="1" applyFill="1" applyAlignment="1">
      <alignment horizontal="right"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left"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3" fillId="7" borderId="1" xfId="0" applyFont="1" applyFill="1" applyBorder="1" applyAlignment="1">
      <alignment horizontal="center" vertical="center"/>
    </xf>
    <xf numFmtId="0" fontId="29" fillId="10" borderId="0" xfId="0" applyFont="1" applyFill="1" applyAlignment="1">
      <alignment horizontal="center"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tabSelected="1" zoomScaleNormal="100" workbookViewId="0">
      <selection activeCell="A11" sqref="A11:A13"/>
    </sheetView>
  </sheetViews>
  <sheetFormatPr defaultColWidth="9.109375" defaultRowHeight="13.8" x14ac:dyDescent="0.25"/>
  <cols>
    <col min="1" max="1" width="50.44140625" style="22" customWidth="1"/>
    <col min="2" max="2" width="12.6640625" style="22" customWidth="1"/>
    <col min="3" max="3" width="15.109375" style="22" customWidth="1"/>
    <col min="4" max="4" width="51.88671875" style="22" customWidth="1"/>
    <col min="5" max="16384" width="9.109375" style="22"/>
  </cols>
  <sheetData>
    <row r="1" spans="1:10" x14ac:dyDescent="0.25">
      <c r="A1" s="39"/>
      <c r="B1" s="39"/>
      <c r="C1" s="39"/>
      <c r="D1" s="39"/>
    </row>
    <row r="2" spans="1:10" x14ac:dyDescent="0.25">
      <c r="A2" s="39"/>
      <c r="B2" s="39"/>
      <c r="C2" s="39"/>
      <c r="D2" s="39"/>
    </row>
    <row r="3" spans="1:10" x14ac:dyDescent="0.25">
      <c r="A3" s="39"/>
      <c r="B3" s="39"/>
      <c r="C3" s="39"/>
      <c r="D3" s="39"/>
    </row>
    <row r="4" spans="1:10" x14ac:dyDescent="0.25">
      <c r="A4" s="39"/>
      <c r="B4" s="39"/>
      <c r="C4" s="39"/>
      <c r="D4" s="39"/>
    </row>
    <row r="5" spans="1:10" ht="21" customHeight="1" x14ac:dyDescent="0.25">
      <c r="A5" s="86" t="s">
        <v>589</v>
      </c>
      <c r="B5" s="86"/>
      <c r="C5" s="86"/>
      <c r="D5" s="86"/>
      <c r="E5" s="21"/>
      <c r="F5" s="21"/>
      <c r="G5" s="21"/>
      <c r="H5" s="21"/>
      <c r="I5" s="21"/>
      <c r="J5" s="21"/>
    </row>
    <row r="6" spans="1:10" ht="21.75" customHeight="1" x14ac:dyDescent="0.25">
      <c r="A6" s="87" t="s">
        <v>564</v>
      </c>
      <c r="B6" s="87"/>
      <c r="C6" s="87"/>
      <c r="D6" s="87"/>
      <c r="E6" s="23"/>
      <c r="F6" s="23"/>
      <c r="G6" s="23"/>
      <c r="H6" s="23"/>
      <c r="I6" s="23"/>
      <c r="J6" s="23"/>
    </row>
    <row r="7" spans="1:10" x14ac:dyDescent="0.25">
      <c r="A7" s="39"/>
      <c r="B7" s="39"/>
      <c r="C7" s="39"/>
      <c r="D7" s="39"/>
    </row>
    <row r="8" spans="1:10" ht="31.5" customHeight="1" x14ac:dyDescent="0.3">
      <c r="A8" s="88" t="s">
        <v>586</v>
      </c>
      <c r="B8" s="88"/>
      <c r="C8" s="88"/>
      <c r="D8" s="88"/>
      <c r="E8" s="24"/>
      <c r="F8" s="24"/>
      <c r="G8" s="24"/>
      <c r="H8" s="24"/>
      <c r="I8" s="24"/>
    </row>
    <row r="9" spans="1:10" ht="25.5" customHeight="1" x14ac:dyDescent="0.25">
      <c r="A9" s="89" t="s">
        <v>625</v>
      </c>
      <c r="B9" s="89"/>
      <c r="C9" s="89"/>
      <c r="D9" s="89"/>
      <c r="E9" s="25"/>
      <c r="F9" s="25"/>
      <c r="G9" s="25"/>
      <c r="H9" s="25"/>
      <c r="I9" s="25"/>
    </row>
    <row r="10" spans="1:10" ht="9" customHeight="1" x14ac:dyDescent="0.25">
      <c r="A10" s="39"/>
      <c r="B10" s="39"/>
      <c r="C10" s="39"/>
      <c r="D10" s="39"/>
    </row>
    <row r="11" spans="1:10" ht="33" customHeight="1" x14ac:dyDescent="0.25">
      <c r="A11" s="40" t="s">
        <v>565</v>
      </c>
      <c r="B11" s="90"/>
      <c r="C11" s="90"/>
      <c r="D11" s="90"/>
    </row>
    <row r="12" spans="1:10" ht="15.75" customHeight="1" x14ac:dyDescent="0.25">
      <c r="A12" s="40"/>
      <c r="B12" s="25"/>
    </row>
    <row r="13" spans="1:10" ht="33" customHeight="1" x14ac:dyDescent="0.25">
      <c r="A13" s="40" t="s">
        <v>566</v>
      </c>
      <c r="B13" s="90"/>
      <c r="C13" s="90"/>
      <c r="D13" s="90"/>
    </row>
    <row r="14" spans="1:10" x14ac:dyDescent="0.25">
      <c r="A14" s="39"/>
      <c r="B14" s="39"/>
      <c r="C14" s="39"/>
      <c r="D14" s="39"/>
    </row>
    <row r="15" spans="1:10" ht="30.75" customHeight="1" x14ac:dyDescent="0.25">
      <c r="A15" s="91" t="s">
        <v>615</v>
      </c>
      <c r="B15" s="91"/>
      <c r="C15" s="91"/>
      <c r="D15" s="91"/>
      <c r="E15" s="26"/>
      <c r="F15" s="26"/>
      <c r="G15" s="26"/>
      <c r="H15" s="26"/>
      <c r="I15" s="26"/>
    </row>
    <row r="16" spans="1:10" ht="44.25" customHeight="1" x14ac:dyDescent="0.25">
      <c r="A16" s="91" t="s">
        <v>616</v>
      </c>
      <c r="B16" s="91"/>
      <c r="C16" s="91"/>
      <c r="D16" s="91"/>
      <c r="E16" s="26"/>
      <c r="F16" s="26"/>
      <c r="G16" s="26"/>
      <c r="H16" s="26"/>
      <c r="I16" s="26"/>
    </row>
    <row r="17" spans="1:9" x14ac:dyDescent="0.25">
      <c r="A17" s="39"/>
      <c r="B17" s="39"/>
      <c r="C17" s="39"/>
      <c r="D17" s="39"/>
    </row>
    <row r="18" spans="1:9" ht="17.399999999999999" x14ac:dyDescent="0.3">
      <c r="A18" s="92" t="s">
        <v>567</v>
      </c>
      <c r="B18" s="92"/>
      <c r="C18" s="92"/>
      <c r="D18" s="92"/>
      <c r="E18" s="27"/>
      <c r="F18" s="27"/>
      <c r="G18" s="27"/>
      <c r="H18" s="27"/>
      <c r="I18" s="27"/>
    </row>
    <row r="19" spans="1:9" ht="36.75" customHeight="1" x14ac:dyDescent="0.25">
      <c r="A19" s="69" t="s">
        <v>590</v>
      </c>
      <c r="B19" s="69"/>
      <c r="C19" s="69"/>
      <c r="D19" s="69"/>
    </row>
    <row r="20" spans="1:9" ht="14.4" x14ac:dyDescent="0.25">
      <c r="A20" s="41" t="s">
        <v>513</v>
      </c>
      <c r="B20" s="41" t="s">
        <v>587</v>
      </c>
      <c r="C20" s="41" t="s">
        <v>588</v>
      </c>
      <c r="D20" s="41" t="s">
        <v>592</v>
      </c>
    </row>
    <row r="21" spans="1:9" ht="41.4" x14ac:dyDescent="0.25">
      <c r="A21" s="42" t="s">
        <v>626</v>
      </c>
      <c r="B21" s="43" t="s">
        <v>591</v>
      </c>
      <c r="C21" s="28"/>
      <c r="D21" s="29"/>
    </row>
    <row r="22" spans="1:9" ht="46.5" customHeight="1" x14ac:dyDescent="0.25">
      <c r="A22" s="42" t="s">
        <v>568</v>
      </c>
      <c r="B22" s="43" t="s">
        <v>591</v>
      </c>
      <c r="C22" s="28"/>
      <c r="D22" s="29"/>
    </row>
    <row r="23" spans="1:9" ht="27.6" x14ac:dyDescent="0.25">
      <c r="A23" s="42" t="s">
        <v>569</v>
      </c>
      <c r="B23" s="43" t="s">
        <v>591</v>
      </c>
      <c r="C23" s="28"/>
      <c r="D23" s="29"/>
    </row>
    <row r="24" spans="1:9" ht="41.4" x14ac:dyDescent="0.25">
      <c r="A24" s="42" t="s">
        <v>627</v>
      </c>
      <c r="B24" s="43" t="s">
        <v>591</v>
      </c>
      <c r="C24" s="28"/>
      <c r="D24" s="29"/>
    </row>
    <row r="25" spans="1:9" x14ac:dyDescent="0.25">
      <c r="A25" s="30"/>
      <c r="B25" s="30"/>
      <c r="C25" s="30"/>
      <c r="D25" s="30"/>
    </row>
    <row r="26" spans="1:9" ht="14.25" customHeight="1" x14ac:dyDescent="0.25">
      <c r="A26" s="93" t="s">
        <v>617</v>
      </c>
      <c r="B26" s="93"/>
      <c r="C26" s="93"/>
      <c r="D26" s="93"/>
    </row>
    <row r="27" spans="1:9" x14ac:dyDescent="0.25">
      <c r="A27" s="44"/>
      <c r="B27" s="44"/>
      <c r="C27" s="44"/>
      <c r="D27" s="44"/>
    </row>
    <row r="28" spans="1:9" ht="17.399999999999999" x14ac:dyDescent="0.25">
      <c r="A28" s="92" t="s">
        <v>570</v>
      </c>
      <c r="B28" s="92"/>
      <c r="C28" s="92"/>
      <c r="D28" s="92"/>
    </row>
    <row r="29" spans="1:9" x14ac:dyDescent="0.25">
      <c r="A29" s="69" t="s">
        <v>599</v>
      </c>
      <c r="B29" s="69"/>
      <c r="C29" s="69"/>
      <c r="D29" s="69"/>
    </row>
    <row r="30" spans="1:9" ht="14.4" x14ac:dyDescent="0.25">
      <c r="A30" s="41" t="s">
        <v>513</v>
      </c>
      <c r="B30" s="41" t="s">
        <v>587</v>
      </c>
      <c r="C30" s="41" t="s">
        <v>588</v>
      </c>
      <c r="D30" s="41" t="s">
        <v>592</v>
      </c>
    </row>
    <row r="31" spans="1:9" ht="41.4" x14ac:dyDescent="0.25">
      <c r="A31" s="45" t="s">
        <v>651</v>
      </c>
      <c r="B31" s="43">
        <v>2</v>
      </c>
      <c r="C31" s="78"/>
      <c r="D31" s="70"/>
    </row>
    <row r="32" spans="1:9" x14ac:dyDescent="0.25">
      <c r="A32" s="45" t="s">
        <v>571</v>
      </c>
      <c r="B32" s="43">
        <v>0</v>
      </c>
      <c r="C32" s="79"/>
      <c r="D32" s="72"/>
    </row>
    <row r="33" spans="1:4" x14ac:dyDescent="0.25">
      <c r="A33" s="39"/>
      <c r="B33" s="39"/>
      <c r="C33" s="39"/>
      <c r="D33" s="39"/>
    </row>
    <row r="34" spans="1:4" x14ac:dyDescent="0.25">
      <c r="A34" s="69" t="s">
        <v>628</v>
      </c>
      <c r="B34" s="69"/>
      <c r="C34" s="69"/>
      <c r="D34" s="69"/>
    </row>
    <row r="35" spans="1:4" ht="14.4" x14ac:dyDescent="0.25">
      <c r="A35" s="41" t="s">
        <v>513</v>
      </c>
      <c r="B35" s="41" t="s">
        <v>587</v>
      </c>
      <c r="C35" s="41" t="s">
        <v>588</v>
      </c>
      <c r="D35" s="41" t="s">
        <v>592</v>
      </c>
    </row>
    <row r="36" spans="1:4" ht="41.4" x14ac:dyDescent="0.25">
      <c r="A36" s="45" t="s">
        <v>652</v>
      </c>
      <c r="B36" s="46">
        <v>2</v>
      </c>
      <c r="C36" s="82"/>
      <c r="D36" s="73"/>
    </row>
    <row r="37" spans="1:4" ht="41.4" x14ac:dyDescent="0.25">
      <c r="A37" s="45" t="s">
        <v>653</v>
      </c>
      <c r="B37" s="46">
        <v>1</v>
      </c>
      <c r="C37" s="83"/>
      <c r="D37" s="74"/>
    </row>
    <row r="38" spans="1:4" ht="41.4" x14ac:dyDescent="0.25">
      <c r="A38" s="45" t="s">
        <v>654</v>
      </c>
      <c r="B38" s="46">
        <v>0</v>
      </c>
      <c r="C38" s="84"/>
      <c r="D38" s="75"/>
    </row>
    <row r="39" spans="1:4" x14ac:dyDescent="0.25">
      <c r="A39" s="39"/>
      <c r="B39" s="39"/>
      <c r="C39" s="39"/>
      <c r="D39" s="39"/>
    </row>
    <row r="40" spans="1:4" ht="26.25" customHeight="1" x14ac:dyDescent="0.25">
      <c r="A40" s="69" t="s">
        <v>629</v>
      </c>
      <c r="B40" s="69"/>
      <c r="C40" s="69"/>
      <c r="D40" s="69"/>
    </row>
    <row r="41" spans="1:4" ht="14.4" x14ac:dyDescent="0.25">
      <c r="A41" s="41" t="s">
        <v>513</v>
      </c>
      <c r="B41" s="41" t="s">
        <v>587</v>
      </c>
      <c r="C41" s="41" t="s">
        <v>588</v>
      </c>
      <c r="D41" s="41" t="s">
        <v>592</v>
      </c>
    </row>
    <row r="42" spans="1:4" ht="27.6" x14ac:dyDescent="0.25">
      <c r="A42" s="45" t="s">
        <v>630</v>
      </c>
      <c r="B42" s="46" t="s">
        <v>593</v>
      </c>
      <c r="C42" s="31"/>
      <c r="D42" s="32"/>
    </row>
    <row r="43" spans="1:4" ht="27.6" x14ac:dyDescent="0.25">
      <c r="A43" s="45" t="s">
        <v>631</v>
      </c>
      <c r="B43" s="46" t="s">
        <v>594</v>
      </c>
      <c r="C43" s="31"/>
      <c r="D43" s="32"/>
    </row>
    <row r="44" spans="1:4" ht="15.6" x14ac:dyDescent="0.25">
      <c r="A44" s="45" t="s">
        <v>632</v>
      </c>
      <c r="B44" s="46" t="s">
        <v>593</v>
      </c>
      <c r="C44" s="31"/>
      <c r="D44" s="32"/>
    </row>
    <row r="45" spans="1:4" ht="27.6" x14ac:dyDescent="0.25">
      <c r="A45" s="45" t="s">
        <v>633</v>
      </c>
      <c r="B45" s="46" t="s">
        <v>595</v>
      </c>
      <c r="C45" s="31"/>
      <c r="D45" s="32"/>
    </row>
    <row r="46" spans="1:4" ht="15.6" x14ac:dyDescent="0.25">
      <c r="A46" s="76" t="s">
        <v>634</v>
      </c>
      <c r="B46" s="76"/>
      <c r="C46" s="46">
        <f>SUM(C42:C45)</f>
        <v>0</v>
      </c>
      <c r="D46" s="39"/>
    </row>
    <row r="47" spans="1:4" x14ac:dyDescent="0.25">
      <c r="A47" s="39"/>
      <c r="B47" s="39"/>
      <c r="C47" s="39"/>
      <c r="D47" s="39"/>
    </row>
    <row r="48" spans="1:4" ht="30" customHeight="1" x14ac:dyDescent="0.25">
      <c r="A48" s="69" t="s">
        <v>635</v>
      </c>
      <c r="B48" s="69"/>
      <c r="C48" s="69"/>
      <c r="D48" s="69"/>
    </row>
    <row r="49" spans="1:4" ht="14.4" x14ac:dyDescent="0.25">
      <c r="A49" s="41" t="s">
        <v>513</v>
      </c>
      <c r="B49" s="41" t="s">
        <v>587</v>
      </c>
      <c r="C49" s="41" t="s">
        <v>588</v>
      </c>
      <c r="D49" s="41" t="s">
        <v>592</v>
      </c>
    </row>
    <row r="50" spans="1:4" ht="73.5" customHeight="1" x14ac:dyDescent="0.25">
      <c r="A50" s="45" t="s">
        <v>636</v>
      </c>
      <c r="B50" s="46">
        <v>2</v>
      </c>
      <c r="C50" s="82"/>
      <c r="D50" s="73"/>
    </row>
    <row r="51" spans="1:4" ht="41.4" x14ac:dyDescent="0.25">
      <c r="A51" s="45" t="s">
        <v>637</v>
      </c>
      <c r="B51" s="46">
        <v>1</v>
      </c>
      <c r="C51" s="83"/>
      <c r="D51" s="74"/>
    </row>
    <row r="52" spans="1:4" ht="41.4" x14ac:dyDescent="0.25">
      <c r="A52" s="45" t="s">
        <v>638</v>
      </c>
      <c r="B52" s="46">
        <v>0.5</v>
      </c>
      <c r="C52" s="83"/>
      <c r="D52" s="74"/>
    </row>
    <row r="53" spans="1:4" ht="27.6" x14ac:dyDescent="0.25">
      <c r="A53" s="45" t="s">
        <v>639</v>
      </c>
      <c r="B53" s="46">
        <v>0</v>
      </c>
      <c r="C53" s="84"/>
      <c r="D53" s="75"/>
    </row>
    <row r="54" spans="1:4" x14ac:dyDescent="0.25">
      <c r="A54" s="39"/>
      <c r="B54" s="39"/>
      <c r="C54" s="39"/>
      <c r="D54" s="39"/>
    </row>
    <row r="55" spans="1:4" x14ac:dyDescent="0.25">
      <c r="A55" s="69" t="s">
        <v>640</v>
      </c>
      <c r="B55" s="69"/>
      <c r="C55" s="69"/>
      <c r="D55" s="69"/>
    </row>
    <row r="56" spans="1:4" ht="14.4" x14ac:dyDescent="0.25">
      <c r="A56" s="41" t="s">
        <v>513</v>
      </c>
      <c r="B56" s="41" t="s">
        <v>587</v>
      </c>
      <c r="C56" s="41" t="s">
        <v>588</v>
      </c>
      <c r="D56" s="41" t="s">
        <v>592</v>
      </c>
    </row>
    <row r="57" spans="1:4" ht="45.75" customHeight="1" x14ac:dyDescent="0.25">
      <c r="A57" s="45" t="s">
        <v>655</v>
      </c>
      <c r="B57" s="46">
        <v>2</v>
      </c>
      <c r="C57" s="82"/>
      <c r="D57" s="73"/>
    </row>
    <row r="58" spans="1:4" ht="60.75" customHeight="1" x14ac:dyDescent="0.25">
      <c r="A58" s="45" t="s">
        <v>641</v>
      </c>
      <c r="B58" s="46">
        <v>1</v>
      </c>
      <c r="C58" s="83"/>
      <c r="D58" s="74"/>
    </row>
    <row r="59" spans="1:4" ht="41.4" x14ac:dyDescent="0.25">
      <c r="A59" s="45" t="s">
        <v>656</v>
      </c>
      <c r="B59" s="46">
        <v>0</v>
      </c>
      <c r="C59" s="84"/>
      <c r="D59" s="75"/>
    </row>
    <row r="60" spans="1:4" x14ac:dyDescent="0.25">
      <c r="A60" s="39"/>
      <c r="B60" s="39"/>
      <c r="C60" s="39"/>
      <c r="D60" s="39"/>
    </row>
    <row r="61" spans="1:4" ht="59.25" customHeight="1" x14ac:dyDescent="0.25">
      <c r="A61" s="69" t="s">
        <v>642</v>
      </c>
      <c r="B61" s="69"/>
      <c r="C61" s="69"/>
      <c r="D61" s="69"/>
    </row>
    <row r="62" spans="1:4" ht="14.4" x14ac:dyDescent="0.25">
      <c r="A62" s="41" t="s">
        <v>513</v>
      </c>
      <c r="B62" s="41" t="s">
        <v>587</v>
      </c>
      <c r="C62" s="41" t="s">
        <v>588</v>
      </c>
      <c r="D62" s="41" t="s">
        <v>592</v>
      </c>
    </row>
    <row r="63" spans="1:4" ht="81.75" customHeight="1" x14ac:dyDescent="0.25">
      <c r="A63" s="45" t="s">
        <v>657</v>
      </c>
      <c r="B63" s="46" t="s">
        <v>596</v>
      </c>
      <c r="C63" s="33"/>
      <c r="D63" s="34"/>
    </row>
    <row r="64" spans="1:4" ht="55.2" x14ac:dyDescent="0.25">
      <c r="A64" s="45" t="s">
        <v>658</v>
      </c>
      <c r="B64" s="46" t="s">
        <v>597</v>
      </c>
      <c r="C64" s="31"/>
      <c r="D64" s="32"/>
    </row>
    <row r="65" spans="1:4" x14ac:dyDescent="0.25">
      <c r="A65" s="85" t="s">
        <v>650</v>
      </c>
      <c r="B65" s="85"/>
      <c r="C65" s="43">
        <f>SUM(C63:C64)</f>
        <v>0</v>
      </c>
      <c r="D65" s="39"/>
    </row>
    <row r="66" spans="1:4" x14ac:dyDescent="0.25">
      <c r="A66" s="39"/>
      <c r="B66" s="39"/>
      <c r="C66" s="39"/>
      <c r="D66" s="39"/>
    </row>
    <row r="67" spans="1:4" x14ac:dyDescent="0.25">
      <c r="A67" s="69" t="s">
        <v>643</v>
      </c>
      <c r="B67" s="69"/>
      <c r="C67" s="69"/>
      <c r="D67" s="69"/>
    </row>
    <row r="68" spans="1:4" ht="14.4" x14ac:dyDescent="0.25">
      <c r="A68" s="41" t="s">
        <v>513</v>
      </c>
      <c r="B68" s="41" t="s">
        <v>587</v>
      </c>
      <c r="C68" s="41" t="s">
        <v>588</v>
      </c>
      <c r="D68" s="41" t="s">
        <v>592</v>
      </c>
    </row>
    <row r="69" spans="1:4" ht="41.4" x14ac:dyDescent="0.25">
      <c r="A69" s="45" t="s">
        <v>644</v>
      </c>
      <c r="B69" s="46">
        <v>1</v>
      </c>
      <c r="C69" s="82"/>
      <c r="D69" s="73"/>
    </row>
    <row r="70" spans="1:4" ht="27.6" x14ac:dyDescent="0.25">
      <c r="A70" s="45" t="s">
        <v>645</v>
      </c>
      <c r="B70" s="46">
        <v>0</v>
      </c>
      <c r="C70" s="84"/>
      <c r="D70" s="75"/>
    </row>
    <row r="71" spans="1:4" x14ac:dyDescent="0.25">
      <c r="A71" s="39"/>
      <c r="B71" s="39"/>
      <c r="C71" s="39"/>
      <c r="D71" s="39"/>
    </row>
    <row r="72" spans="1:4" x14ac:dyDescent="0.25">
      <c r="A72" s="69" t="s">
        <v>646</v>
      </c>
      <c r="B72" s="69"/>
      <c r="C72" s="69"/>
      <c r="D72" s="69"/>
    </row>
    <row r="73" spans="1:4" ht="14.4" x14ac:dyDescent="0.25">
      <c r="A73" s="41" t="s">
        <v>513</v>
      </c>
      <c r="B73" s="41" t="s">
        <v>587</v>
      </c>
      <c r="C73" s="41" t="s">
        <v>588</v>
      </c>
      <c r="D73" s="41" t="s">
        <v>592</v>
      </c>
    </row>
    <row r="74" spans="1:4" ht="41.4" x14ac:dyDescent="0.25">
      <c r="A74" s="45" t="s">
        <v>659</v>
      </c>
      <c r="B74" s="46">
        <v>1</v>
      </c>
      <c r="C74" s="82"/>
      <c r="D74" s="73"/>
    </row>
    <row r="75" spans="1:4" ht="15.6" x14ac:dyDescent="0.25">
      <c r="A75" s="45" t="s">
        <v>660</v>
      </c>
      <c r="B75" s="46">
        <v>0.5</v>
      </c>
      <c r="C75" s="83"/>
      <c r="D75" s="74"/>
    </row>
    <row r="76" spans="1:4" ht="41.4" x14ac:dyDescent="0.25">
      <c r="A76" s="45" t="s">
        <v>661</v>
      </c>
      <c r="B76" s="46">
        <v>0</v>
      </c>
      <c r="C76" s="84"/>
      <c r="D76" s="75"/>
    </row>
    <row r="77" spans="1:4" ht="15.6" x14ac:dyDescent="0.25">
      <c r="A77" s="47"/>
      <c r="B77" s="48"/>
      <c r="C77" s="48"/>
      <c r="D77" s="49"/>
    </row>
    <row r="78" spans="1:4" x14ac:dyDescent="0.25">
      <c r="A78" s="69" t="s">
        <v>649</v>
      </c>
      <c r="B78" s="69"/>
      <c r="C78" s="69"/>
      <c r="D78" s="69"/>
    </row>
    <row r="79" spans="1:4" ht="14.4" x14ac:dyDescent="0.25">
      <c r="A79" s="41" t="s">
        <v>513</v>
      </c>
      <c r="B79" s="41" t="s">
        <v>587</v>
      </c>
      <c r="C79" s="41" t="s">
        <v>588</v>
      </c>
      <c r="D79" s="41" t="s">
        <v>592</v>
      </c>
    </row>
    <row r="80" spans="1:4" ht="15.6" x14ac:dyDescent="0.25">
      <c r="A80" s="45" t="s">
        <v>647</v>
      </c>
      <c r="B80" s="46">
        <v>1</v>
      </c>
      <c r="C80" s="82"/>
      <c r="D80" s="73"/>
    </row>
    <row r="81" spans="1:4" ht="15.6" x14ac:dyDescent="0.25">
      <c r="A81" s="45" t="s">
        <v>648</v>
      </c>
      <c r="B81" s="46">
        <v>0</v>
      </c>
      <c r="C81" s="84"/>
      <c r="D81" s="75"/>
    </row>
    <row r="82" spans="1:4" x14ac:dyDescent="0.25">
      <c r="A82" s="39"/>
      <c r="B82" s="39"/>
      <c r="C82" s="39"/>
      <c r="D82" s="39"/>
    </row>
    <row r="83" spans="1:4" ht="17.25" customHeight="1" x14ac:dyDescent="0.25">
      <c r="A83" s="69" t="s">
        <v>600</v>
      </c>
      <c r="B83" s="69"/>
      <c r="C83" s="69"/>
      <c r="D83" s="69"/>
    </row>
    <row r="84" spans="1:4" ht="14.4" x14ac:dyDescent="0.25">
      <c r="A84" s="41" t="s">
        <v>513</v>
      </c>
      <c r="B84" s="41" t="s">
        <v>587</v>
      </c>
      <c r="C84" s="41" t="s">
        <v>588</v>
      </c>
      <c r="D84" s="41" t="s">
        <v>592</v>
      </c>
    </row>
    <row r="85" spans="1:4" ht="15.6" x14ac:dyDescent="0.25">
      <c r="A85" s="42" t="s">
        <v>572</v>
      </c>
      <c r="B85" s="46">
        <v>2</v>
      </c>
      <c r="C85" s="82"/>
      <c r="D85" s="73"/>
    </row>
    <row r="86" spans="1:4" ht="15.6" x14ac:dyDescent="0.25">
      <c r="A86" s="42" t="s">
        <v>573</v>
      </c>
      <c r="B86" s="46">
        <v>1</v>
      </c>
      <c r="C86" s="83"/>
      <c r="D86" s="74"/>
    </row>
    <row r="87" spans="1:4" ht="27.6" x14ac:dyDescent="0.25">
      <c r="A87" s="42" t="s">
        <v>574</v>
      </c>
      <c r="B87" s="46">
        <v>0</v>
      </c>
      <c r="C87" s="84"/>
      <c r="D87" s="75"/>
    </row>
    <row r="88" spans="1:4" x14ac:dyDescent="0.25">
      <c r="A88" s="39"/>
      <c r="B88" s="39"/>
      <c r="C88" s="39"/>
      <c r="D88" s="39"/>
    </row>
    <row r="89" spans="1:4" ht="17.399999999999999" x14ac:dyDescent="0.25">
      <c r="A89" s="80" t="s">
        <v>598</v>
      </c>
      <c r="B89" s="80"/>
      <c r="C89" s="50">
        <f>SUM(C31,C36,C46,C50,C57,C65,C69,C74,C80,C85)</f>
        <v>0</v>
      </c>
      <c r="D89" s="39"/>
    </row>
    <row r="90" spans="1:4" x14ac:dyDescent="0.25">
      <c r="A90" s="39"/>
      <c r="B90" s="39"/>
      <c r="C90" s="39"/>
      <c r="D90" s="39"/>
    </row>
    <row r="91" spans="1:4" ht="14.4" x14ac:dyDescent="0.25">
      <c r="A91" s="51" t="s">
        <v>618</v>
      </c>
      <c r="B91" s="52"/>
      <c r="C91" s="53">
        <v>17</v>
      </c>
      <c r="D91" s="39"/>
    </row>
    <row r="92" spans="1:4" ht="41.25" customHeight="1" x14ac:dyDescent="0.25">
      <c r="A92" s="67" t="s">
        <v>619</v>
      </c>
      <c r="B92" s="67"/>
      <c r="C92" s="53">
        <v>10</v>
      </c>
      <c r="D92" s="54"/>
    </row>
    <row r="93" spans="1:4" x14ac:dyDescent="0.25">
      <c r="A93" s="39"/>
      <c r="B93" s="39"/>
      <c r="C93" s="39"/>
      <c r="D93" s="39"/>
    </row>
    <row r="94" spans="1:4" ht="17.399999999999999" x14ac:dyDescent="0.25">
      <c r="A94" s="92" t="s">
        <v>575</v>
      </c>
      <c r="B94" s="92"/>
      <c r="C94" s="92"/>
      <c r="D94" s="92"/>
    </row>
    <row r="95" spans="1:4" x14ac:dyDescent="0.25">
      <c r="A95" s="69" t="s">
        <v>609</v>
      </c>
      <c r="B95" s="69"/>
      <c r="C95" s="69"/>
      <c r="D95" s="69"/>
    </row>
    <row r="96" spans="1:4" ht="14.4" x14ac:dyDescent="0.25">
      <c r="A96" s="41" t="s">
        <v>513</v>
      </c>
      <c r="B96" s="41" t="s">
        <v>587</v>
      </c>
      <c r="C96" s="41" t="s">
        <v>588</v>
      </c>
      <c r="D96" s="41" t="s">
        <v>592</v>
      </c>
    </row>
    <row r="97" spans="1:4" ht="24" x14ac:dyDescent="0.25">
      <c r="A97" s="55" t="s">
        <v>602</v>
      </c>
      <c r="B97" s="56"/>
      <c r="C97" s="56"/>
      <c r="D97" s="56"/>
    </row>
    <row r="98" spans="1:4" ht="41.4" x14ac:dyDescent="0.25">
      <c r="A98" s="45" t="s">
        <v>576</v>
      </c>
      <c r="B98" s="57" t="s">
        <v>605</v>
      </c>
      <c r="C98" s="36"/>
      <c r="D98" s="34"/>
    </row>
    <row r="99" spans="1:4" ht="41.4" x14ac:dyDescent="0.25">
      <c r="A99" s="45" t="s">
        <v>577</v>
      </c>
      <c r="B99" s="57" t="s">
        <v>605</v>
      </c>
      <c r="C99" s="37"/>
      <c r="D99" s="32"/>
    </row>
    <row r="100" spans="1:4" ht="24" x14ac:dyDescent="0.25">
      <c r="A100" s="55" t="s">
        <v>603</v>
      </c>
      <c r="B100" s="56"/>
      <c r="C100" s="56"/>
      <c r="D100" s="56"/>
    </row>
    <row r="101" spans="1:4" x14ac:dyDescent="0.25">
      <c r="A101" s="45" t="s">
        <v>578</v>
      </c>
      <c r="B101" s="57">
        <v>3</v>
      </c>
      <c r="C101" s="70"/>
      <c r="D101" s="73"/>
    </row>
    <row r="102" spans="1:4" x14ac:dyDescent="0.25">
      <c r="A102" s="45" t="s">
        <v>579</v>
      </c>
      <c r="B102" s="57">
        <v>2</v>
      </c>
      <c r="C102" s="71"/>
      <c r="D102" s="74"/>
    </row>
    <row r="103" spans="1:4" x14ac:dyDescent="0.25">
      <c r="A103" s="45" t="s">
        <v>580</v>
      </c>
      <c r="B103" s="57">
        <v>1</v>
      </c>
      <c r="C103" s="72"/>
      <c r="D103" s="75"/>
    </row>
    <row r="104" spans="1:4" ht="24" x14ac:dyDescent="0.25">
      <c r="A104" s="55" t="s">
        <v>604</v>
      </c>
      <c r="B104" s="56"/>
      <c r="C104" s="56"/>
      <c r="D104" s="56"/>
    </row>
    <row r="105" spans="1:4" ht="27.6" x14ac:dyDescent="0.25">
      <c r="A105" s="45" t="s">
        <v>581</v>
      </c>
      <c r="B105" s="57" t="s">
        <v>605</v>
      </c>
      <c r="C105" s="36"/>
      <c r="D105" s="34"/>
    </row>
    <row r="106" spans="1:4" ht="27.6" x14ac:dyDescent="0.25">
      <c r="A106" s="45" t="s">
        <v>582</v>
      </c>
      <c r="B106" s="57" t="s">
        <v>606</v>
      </c>
      <c r="C106" s="37"/>
      <c r="D106" s="32"/>
    </row>
    <row r="107" spans="1:4" x14ac:dyDescent="0.25">
      <c r="A107" s="76" t="s">
        <v>601</v>
      </c>
      <c r="B107" s="76"/>
      <c r="C107" s="43">
        <f>SUM(C98,C99,C101,C105,C106)</f>
        <v>0</v>
      </c>
      <c r="D107" s="39"/>
    </row>
    <row r="108" spans="1:4" x14ac:dyDescent="0.25">
      <c r="A108" s="39"/>
      <c r="B108" s="39"/>
      <c r="C108" s="39"/>
      <c r="D108" s="39"/>
    </row>
    <row r="109" spans="1:4" ht="43.5" customHeight="1" x14ac:dyDescent="0.25">
      <c r="A109" s="69" t="s">
        <v>607</v>
      </c>
      <c r="B109" s="69"/>
      <c r="C109" s="69"/>
      <c r="D109" s="69"/>
    </row>
    <row r="110" spans="1:4" ht="14.4" x14ac:dyDescent="0.25">
      <c r="A110" s="41" t="s">
        <v>513</v>
      </c>
      <c r="B110" s="41" t="s">
        <v>587</v>
      </c>
      <c r="C110" s="41" t="s">
        <v>588</v>
      </c>
      <c r="D110" s="41" t="s">
        <v>592</v>
      </c>
    </row>
    <row r="111" spans="1:4" x14ac:dyDescent="0.25">
      <c r="A111" s="58" t="s">
        <v>608</v>
      </c>
      <c r="B111" s="43">
        <v>2</v>
      </c>
      <c r="C111" s="81"/>
      <c r="D111" s="74"/>
    </row>
    <row r="112" spans="1:4" ht="27.6" x14ac:dyDescent="0.25">
      <c r="A112" s="58" t="s">
        <v>583</v>
      </c>
      <c r="B112" s="43">
        <v>1</v>
      </c>
      <c r="C112" s="81"/>
      <c r="D112" s="74"/>
    </row>
    <row r="113" spans="1:4" x14ac:dyDescent="0.25">
      <c r="A113" s="58" t="s">
        <v>584</v>
      </c>
      <c r="B113" s="43">
        <v>1</v>
      </c>
      <c r="C113" s="81"/>
      <c r="D113" s="74"/>
    </row>
    <row r="114" spans="1:4" x14ac:dyDescent="0.25">
      <c r="A114" s="58" t="s">
        <v>585</v>
      </c>
      <c r="B114" s="43">
        <v>0</v>
      </c>
      <c r="C114" s="79"/>
      <c r="D114" s="75"/>
    </row>
    <row r="115" spans="1:4" ht="21" customHeight="1" x14ac:dyDescent="0.25">
      <c r="A115" s="49"/>
      <c r="B115" s="39"/>
      <c r="C115" s="39"/>
      <c r="D115" s="39"/>
    </row>
    <row r="116" spans="1:4" x14ac:dyDescent="0.25">
      <c r="A116" s="69" t="s">
        <v>662</v>
      </c>
      <c r="B116" s="69"/>
      <c r="C116" s="69"/>
      <c r="D116" s="69"/>
    </row>
    <row r="117" spans="1:4" ht="14.4" x14ac:dyDescent="0.25">
      <c r="A117" s="41" t="s">
        <v>513</v>
      </c>
      <c r="B117" s="41" t="s">
        <v>587</v>
      </c>
      <c r="C117" s="41" t="s">
        <v>588</v>
      </c>
      <c r="D117" s="41" t="s">
        <v>592</v>
      </c>
    </row>
    <row r="118" spans="1:4" x14ac:dyDescent="0.25">
      <c r="A118" s="59" t="s">
        <v>663</v>
      </c>
      <c r="B118" s="43">
        <v>1</v>
      </c>
      <c r="C118" s="78"/>
      <c r="D118" s="94"/>
    </row>
    <row r="119" spans="1:4" x14ac:dyDescent="0.25">
      <c r="A119" s="59" t="s">
        <v>664</v>
      </c>
      <c r="B119" s="43">
        <v>0.5</v>
      </c>
      <c r="C119" s="81"/>
      <c r="D119" s="95"/>
    </row>
    <row r="120" spans="1:4" x14ac:dyDescent="0.25">
      <c r="A120" s="59" t="s">
        <v>665</v>
      </c>
      <c r="B120" s="43">
        <v>0</v>
      </c>
      <c r="C120" s="79"/>
      <c r="D120" s="96"/>
    </row>
    <row r="121" spans="1:4" x14ac:dyDescent="0.25">
      <c r="A121" s="39"/>
      <c r="B121" s="39"/>
      <c r="C121" s="39"/>
      <c r="D121" s="39"/>
    </row>
    <row r="122" spans="1:4" ht="32.25" customHeight="1" x14ac:dyDescent="0.25">
      <c r="A122" s="69" t="s">
        <v>666</v>
      </c>
      <c r="B122" s="69"/>
      <c r="C122" s="69"/>
      <c r="D122" s="69"/>
    </row>
    <row r="123" spans="1:4" ht="14.4" x14ac:dyDescent="0.25">
      <c r="A123" s="41" t="s">
        <v>513</v>
      </c>
      <c r="B123" s="41" t="s">
        <v>587</v>
      </c>
      <c r="C123" s="41" t="s">
        <v>588</v>
      </c>
      <c r="D123" s="41" t="s">
        <v>592</v>
      </c>
    </row>
    <row r="124" spans="1:4" ht="27.6" x14ac:dyDescent="0.25">
      <c r="A124" s="45" t="s">
        <v>667</v>
      </c>
      <c r="B124" s="57">
        <v>1</v>
      </c>
      <c r="C124" s="70"/>
      <c r="D124" s="73"/>
    </row>
    <row r="125" spans="1:4" ht="27.6" x14ac:dyDescent="0.25">
      <c r="A125" s="45" t="s">
        <v>668</v>
      </c>
      <c r="B125" s="57">
        <v>0.5</v>
      </c>
      <c r="C125" s="71"/>
      <c r="D125" s="74"/>
    </row>
    <row r="126" spans="1:4" x14ac:dyDescent="0.25">
      <c r="A126" s="45" t="s">
        <v>669</v>
      </c>
      <c r="B126" s="57">
        <v>0</v>
      </c>
      <c r="C126" s="72"/>
      <c r="D126" s="75"/>
    </row>
    <row r="127" spans="1:4" x14ac:dyDescent="0.25">
      <c r="A127" s="39"/>
      <c r="B127" s="39"/>
      <c r="C127" s="39"/>
      <c r="D127" s="39"/>
    </row>
    <row r="128" spans="1:4" x14ac:dyDescent="0.25">
      <c r="A128" s="69" t="s">
        <v>670</v>
      </c>
      <c r="B128" s="69"/>
      <c r="C128" s="69"/>
      <c r="D128" s="69"/>
    </row>
    <row r="129" spans="1:4" ht="14.4" x14ac:dyDescent="0.25">
      <c r="A129" s="41" t="s">
        <v>513</v>
      </c>
      <c r="B129" s="41" t="s">
        <v>587</v>
      </c>
      <c r="C129" s="41" t="s">
        <v>588</v>
      </c>
      <c r="D129" s="41" t="s">
        <v>592</v>
      </c>
    </row>
    <row r="130" spans="1:4" ht="27.6" x14ac:dyDescent="0.25">
      <c r="A130" s="45" t="s">
        <v>671</v>
      </c>
      <c r="B130" s="57">
        <v>2</v>
      </c>
      <c r="C130" s="70"/>
      <c r="D130" s="73"/>
    </row>
    <row r="131" spans="1:4" ht="27.6" x14ac:dyDescent="0.25">
      <c r="A131" s="45" t="s">
        <v>672</v>
      </c>
      <c r="B131" s="57">
        <v>2</v>
      </c>
      <c r="C131" s="71"/>
      <c r="D131" s="74"/>
    </row>
    <row r="132" spans="1:4" x14ac:dyDescent="0.25">
      <c r="A132" s="45" t="s">
        <v>673</v>
      </c>
      <c r="B132" s="57">
        <v>1</v>
      </c>
      <c r="C132" s="72"/>
      <c r="D132" s="75"/>
    </row>
    <row r="133" spans="1:4" x14ac:dyDescent="0.25">
      <c r="A133" s="49"/>
      <c r="B133" s="39"/>
      <c r="C133" s="39"/>
      <c r="D133" s="39"/>
    </row>
    <row r="134" spans="1:4" ht="29.25" customHeight="1" x14ac:dyDescent="0.25">
      <c r="A134" s="69" t="s">
        <v>686</v>
      </c>
      <c r="B134" s="69"/>
      <c r="C134" s="69"/>
      <c r="D134" s="69"/>
    </row>
    <row r="135" spans="1:4" ht="14.4" x14ac:dyDescent="0.25">
      <c r="A135" s="41" t="s">
        <v>513</v>
      </c>
      <c r="B135" s="41" t="s">
        <v>587</v>
      </c>
      <c r="C135" s="41" t="s">
        <v>588</v>
      </c>
      <c r="D135" s="41" t="s">
        <v>592</v>
      </c>
    </row>
    <row r="136" spans="1:4" ht="27.6" x14ac:dyDescent="0.25">
      <c r="A136" s="60" t="s">
        <v>674</v>
      </c>
      <c r="B136" s="57">
        <v>1</v>
      </c>
      <c r="C136" s="70"/>
      <c r="D136" s="73"/>
    </row>
    <row r="137" spans="1:4" ht="27.6" x14ac:dyDescent="0.25">
      <c r="A137" s="60" t="s">
        <v>675</v>
      </c>
      <c r="B137" s="57">
        <v>0</v>
      </c>
      <c r="C137" s="72"/>
      <c r="D137" s="75"/>
    </row>
    <row r="138" spans="1:4" ht="46.5" customHeight="1" x14ac:dyDescent="0.25">
      <c r="A138" s="68" t="s">
        <v>685</v>
      </c>
      <c r="B138" s="68"/>
      <c r="C138" s="68"/>
      <c r="D138" s="68"/>
    </row>
    <row r="139" spans="1:4" x14ac:dyDescent="0.25">
      <c r="A139" s="39"/>
      <c r="B139" s="39"/>
      <c r="C139" s="39"/>
      <c r="D139" s="39"/>
    </row>
    <row r="140" spans="1:4" ht="29.25" customHeight="1" x14ac:dyDescent="0.25">
      <c r="A140" s="69" t="s">
        <v>676</v>
      </c>
      <c r="B140" s="69"/>
      <c r="C140" s="69"/>
      <c r="D140" s="69"/>
    </row>
    <row r="141" spans="1:4" ht="14.4" x14ac:dyDescent="0.25">
      <c r="A141" s="41" t="s">
        <v>513</v>
      </c>
      <c r="B141" s="41" t="s">
        <v>587</v>
      </c>
      <c r="C141" s="41" t="s">
        <v>588</v>
      </c>
      <c r="D141" s="41" t="s">
        <v>592</v>
      </c>
    </row>
    <row r="142" spans="1:4" x14ac:dyDescent="0.25">
      <c r="A142" s="59" t="s">
        <v>677</v>
      </c>
      <c r="B142" s="43" t="s">
        <v>605</v>
      </c>
      <c r="C142" s="38"/>
      <c r="D142" s="34"/>
    </row>
    <row r="143" spans="1:4" x14ac:dyDescent="0.25">
      <c r="A143" s="59" t="s">
        <v>678</v>
      </c>
      <c r="B143" s="43" t="s">
        <v>605</v>
      </c>
      <c r="C143" s="28"/>
      <c r="D143" s="32"/>
    </row>
    <row r="144" spans="1:4" x14ac:dyDescent="0.25">
      <c r="A144" s="76" t="s">
        <v>679</v>
      </c>
      <c r="B144" s="76"/>
      <c r="C144" s="43">
        <f>SUM(C142:C143)</f>
        <v>0</v>
      </c>
      <c r="D144" s="39"/>
    </row>
    <row r="145" spans="1:4" x14ac:dyDescent="0.25">
      <c r="A145" s="39"/>
      <c r="B145" s="39"/>
      <c r="C145" s="39"/>
      <c r="D145" s="39"/>
    </row>
    <row r="146" spans="1:4" ht="42" customHeight="1" x14ac:dyDescent="0.25">
      <c r="A146" s="77" t="s">
        <v>610</v>
      </c>
      <c r="B146" s="77"/>
      <c r="C146" s="77"/>
      <c r="D146" s="61" t="s">
        <v>611</v>
      </c>
    </row>
    <row r="147" spans="1:4" x14ac:dyDescent="0.25">
      <c r="A147" s="39"/>
      <c r="B147" s="39"/>
      <c r="C147" s="39"/>
      <c r="D147" s="39"/>
    </row>
    <row r="148" spans="1:4" x14ac:dyDescent="0.25">
      <c r="A148" s="69" t="s">
        <v>680</v>
      </c>
      <c r="B148" s="69"/>
      <c r="C148" s="69"/>
      <c r="D148" s="69"/>
    </row>
    <row r="149" spans="1:4" ht="14.4" x14ac:dyDescent="0.25">
      <c r="A149" s="41" t="s">
        <v>513</v>
      </c>
      <c r="B149" s="41" t="s">
        <v>587</v>
      </c>
      <c r="C149" s="41" t="s">
        <v>612</v>
      </c>
      <c r="D149" s="41" t="s">
        <v>592</v>
      </c>
    </row>
    <row r="150" spans="1:4" x14ac:dyDescent="0.25">
      <c r="A150" s="62" t="s">
        <v>682</v>
      </c>
      <c r="B150" s="64">
        <v>0.5</v>
      </c>
      <c r="C150" s="78"/>
      <c r="D150" s="73"/>
    </row>
    <row r="151" spans="1:4" x14ac:dyDescent="0.25">
      <c r="A151" s="63" t="s">
        <v>683</v>
      </c>
      <c r="B151" s="64">
        <v>0</v>
      </c>
      <c r="C151" s="79"/>
      <c r="D151" s="75"/>
    </row>
    <row r="152" spans="1:4" x14ac:dyDescent="0.25">
      <c r="A152" s="49"/>
      <c r="B152" s="39"/>
      <c r="C152" s="39"/>
      <c r="D152" s="39"/>
    </row>
    <row r="153" spans="1:4" ht="15.75" customHeight="1" x14ac:dyDescent="0.25">
      <c r="A153" s="69" t="s">
        <v>681</v>
      </c>
      <c r="B153" s="69"/>
      <c r="C153" s="69"/>
      <c r="D153" s="69"/>
    </row>
    <row r="154" spans="1:4" ht="14.4" x14ac:dyDescent="0.25">
      <c r="A154" s="41" t="s">
        <v>513</v>
      </c>
      <c r="B154" s="41" t="s">
        <v>587</v>
      </c>
      <c r="C154" s="41" t="s">
        <v>612</v>
      </c>
      <c r="D154" s="41" t="s">
        <v>592</v>
      </c>
    </row>
    <row r="155" spans="1:4" x14ac:dyDescent="0.25">
      <c r="A155" s="62" t="s">
        <v>682</v>
      </c>
      <c r="B155" s="64">
        <v>0.5</v>
      </c>
      <c r="C155" s="78"/>
      <c r="D155" s="73"/>
    </row>
    <row r="156" spans="1:4" x14ac:dyDescent="0.25">
      <c r="A156" s="63" t="s">
        <v>683</v>
      </c>
      <c r="B156" s="64">
        <v>0</v>
      </c>
      <c r="C156" s="79"/>
      <c r="D156" s="75"/>
    </row>
    <row r="157" spans="1:4" x14ac:dyDescent="0.25">
      <c r="A157" s="39"/>
      <c r="B157" s="39"/>
      <c r="C157" s="39"/>
      <c r="D157" s="39"/>
    </row>
    <row r="158" spans="1:4" ht="17.399999999999999" x14ac:dyDescent="0.25">
      <c r="A158" s="80" t="s">
        <v>613</v>
      </c>
      <c r="B158" s="80"/>
      <c r="C158" s="65">
        <f>SUM(C107,C111,C118,C124,C130,C136,C144,C150,C155)</f>
        <v>0</v>
      </c>
      <c r="D158" s="39"/>
    </row>
    <row r="159" spans="1:4" ht="17.399999999999999" x14ac:dyDescent="0.25">
      <c r="A159" s="48"/>
      <c r="B159" s="48"/>
      <c r="C159" s="66"/>
      <c r="D159" s="39"/>
    </row>
    <row r="160" spans="1:4" ht="14.4" x14ac:dyDescent="0.25">
      <c r="A160" s="51" t="s">
        <v>620</v>
      </c>
      <c r="B160" s="52"/>
      <c r="C160" s="53">
        <v>17</v>
      </c>
      <c r="D160" s="39"/>
    </row>
    <row r="161" spans="1:4" ht="27.75" customHeight="1" x14ac:dyDescent="0.25">
      <c r="A161" s="67" t="s">
        <v>621</v>
      </c>
      <c r="B161" s="67"/>
      <c r="C161" s="53">
        <v>4</v>
      </c>
      <c r="D161" s="39"/>
    </row>
    <row r="162" spans="1:4" x14ac:dyDescent="0.25">
      <c r="A162" s="39"/>
      <c r="B162" s="39"/>
      <c r="C162" s="39"/>
      <c r="D162" s="39"/>
    </row>
    <row r="163" spans="1:4" ht="17.399999999999999" x14ac:dyDescent="0.25">
      <c r="A163" s="80" t="s">
        <v>614</v>
      </c>
      <c r="B163" s="80"/>
      <c r="C163" s="65">
        <f>C89+C158</f>
        <v>0</v>
      </c>
      <c r="D163" s="39"/>
    </row>
    <row r="164" spans="1:4" x14ac:dyDescent="0.25">
      <c r="A164" s="39"/>
      <c r="B164" s="39"/>
      <c r="C164" s="39"/>
      <c r="D164" s="39"/>
    </row>
    <row r="165" spans="1:4" ht="44.25" customHeight="1" x14ac:dyDescent="0.25">
      <c r="A165" s="67" t="s">
        <v>684</v>
      </c>
      <c r="B165" s="67"/>
      <c r="C165" s="53">
        <v>14</v>
      </c>
      <c r="D165" s="39"/>
    </row>
    <row r="167" spans="1:4" x14ac:dyDescent="0.25">
      <c r="A167" s="35" t="s">
        <v>622</v>
      </c>
    </row>
    <row r="168" spans="1:4" x14ac:dyDescent="0.25">
      <c r="A168" s="35"/>
    </row>
    <row r="169" spans="1:4" x14ac:dyDescent="0.25">
      <c r="A169" s="35" t="s">
        <v>623</v>
      </c>
    </row>
    <row r="170" spans="1:4" x14ac:dyDescent="0.25">
      <c r="B170" s="22" t="s">
        <v>624</v>
      </c>
    </row>
  </sheetData>
  <sheetProtection password="CA9C" sheet="1" objects="1" scenarios="1"/>
  <mergeCells count="76">
    <mergeCell ref="A161:B161"/>
    <mergeCell ref="C85:C87"/>
    <mergeCell ref="D85:D87"/>
    <mergeCell ref="C101:C103"/>
    <mergeCell ref="A158:B158"/>
    <mergeCell ref="D155:D156"/>
    <mergeCell ref="D150:D151"/>
    <mergeCell ref="C155:C156"/>
    <mergeCell ref="C118:C120"/>
    <mergeCell ref="D118:D120"/>
    <mergeCell ref="D124:D126"/>
    <mergeCell ref="C124:C126"/>
    <mergeCell ref="D101:D103"/>
    <mergeCell ref="A107:B107"/>
    <mergeCell ref="A94:D94"/>
    <mergeCell ref="A89:B89"/>
    <mergeCell ref="A95:D95"/>
    <mergeCell ref="A92:B92"/>
    <mergeCell ref="B13:D13"/>
    <mergeCell ref="A15:D15"/>
    <mergeCell ref="A18:D18"/>
    <mergeCell ref="C31:C32"/>
    <mergeCell ref="D31:D32"/>
    <mergeCell ref="A19:D19"/>
    <mergeCell ref="A28:D28"/>
    <mergeCell ref="A29:D29"/>
    <mergeCell ref="A16:D16"/>
    <mergeCell ref="A26:D26"/>
    <mergeCell ref="C80:C81"/>
    <mergeCell ref="D80:D81"/>
    <mergeCell ref="A34:D34"/>
    <mergeCell ref="A40:D40"/>
    <mergeCell ref="A5:D5"/>
    <mergeCell ref="A6:D6"/>
    <mergeCell ref="A8:D8"/>
    <mergeCell ref="A9:D9"/>
    <mergeCell ref="B11:D11"/>
    <mergeCell ref="A48:D48"/>
    <mergeCell ref="A55:D55"/>
    <mergeCell ref="C36:C38"/>
    <mergeCell ref="D36:D38"/>
    <mergeCell ref="C50:C53"/>
    <mergeCell ref="D50:D53"/>
    <mergeCell ref="A46:B46"/>
    <mergeCell ref="A109:D109"/>
    <mergeCell ref="A116:D116"/>
    <mergeCell ref="C111:C114"/>
    <mergeCell ref="D111:D114"/>
    <mergeCell ref="C57:C59"/>
    <mergeCell ref="A61:D61"/>
    <mergeCell ref="A67:D67"/>
    <mergeCell ref="A72:D72"/>
    <mergeCell ref="A83:D83"/>
    <mergeCell ref="A65:B65"/>
    <mergeCell ref="D57:D59"/>
    <mergeCell ref="C69:C70"/>
    <mergeCell ref="D69:D70"/>
    <mergeCell ref="C74:C76"/>
    <mergeCell ref="D74:D76"/>
    <mergeCell ref="A78:D78"/>
    <mergeCell ref="A165:B165"/>
    <mergeCell ref="A138:D138"/>
    <mergeCell ref="A153:D153"/>
    <mergeCell ref="A122:D122"/>
    <mergeCell ref="A128:D128"/>
    <mergeCell ref="A134:D134"/>
    <mergeCell ref="A140:D140"/>
    <mergeCell ref="A148:D148"/>
    <mergeCell ref="C130:C132"/>
    <mergeCell ref="D130:D132"/>
    <mergeCell ref="C136:C137"/>
    <mergeCell ref="D136:D137"/>
    <mergeCell ref="A144:B144"/>
    <mergeCell ref="A146:C146"/>
    <mergeCell ref="C150:C151"/>
    <mergeCell ref="A163:B163"/>
  </mergeCells>
  <conditionalFormatting sqref="C89">
    <cfRule type="cellIs" dxfId="3" priority="5" operator="lessThan">
      <formula>10</formula>
    </cfRule>
  </conditionalFormatting>
  <conditionalFormatting sqref="C158">
    <cfRule type="cellIs" dxfId="2" priority="2" operator="lessThan">
      <formula>4</formula>
    </cfRule>
    <cfRule type="cellIs" dxfId="1" priority="4" operator="lessThan">
      <formula>7</formula>
    </cfRule>
  </conditionalFormatting>
  <conditionalFormatting sqref="C163">
    <cfRule type="cellIs" dxfId="0" priority="1" operator="lessThan">
      <formula>14</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8 C57:C59 C85:C87" xr:uid="{00000000-0002-0000-0000-000002000000}">
      <formula1>"2, 1, 0"</formula1>
    </dataValidation>
    <dataValidation type="list" allowBlank="1" showInputMessage="1" showErrorMessage="1" sqref="C42:C45" xr:uid="{00000000-0002-0000-0000-000003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63:C64 C124:C126 C118:C120 C74:C77"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69:C70 C98:C99 C105:C106 C80 C142:C143 C136:C137" xr:uid="{00000000-0002-0000-0000-000006000000}">
      <formula1>"1, 0"</formula1>
    </dataValidation>
    <dataValidation type="list" allowBlank="1" showInputMessage="1" showErrorMessage="1" sqref="C101:C103" xr:uid="{00000000-0002-0000-0000-000007000000}">
      <formula1>"3, 2, 1"</formula1>
    </dataValidation>
    <dataValidation type="list" allowBlank="1" showInputMessage="1" showErrorMessage="1" sqref="C130:C132" xr:uid="{00000000-0002-0000-0000-000008000000}">
      <formula1>"2, 1"</formula1>
    </dataValidation>
    <dataValidation type="list" allowBlank="1" showInputMessage="1" showErrorMessage="1" sqref="C111:C114" xr:uid="{00000000-0002-0000-0000-000009000000}">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 type="list" allowBlank="1" showInputMessage="1" showErrorMessage="1" sqref="C150:C151 C155:C156"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46"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97" t="s">
        <v>560</v>
      </c>
      <c r="B1" s="97"/>
      <c r="C1" s="97"/>
      <c r="D1" s="97"/>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2024-02-05T05:41:05Z</dcterms:modified>
</cp:coreProperties>
</file>