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.benfelde\Desktop\6.1\6.3\veidlapas\"/>
    </mc:Choice>
  </mc:AlternateContent>
  <xr:revisionPtr revIDLastSave="0" documentId="8_{BC748F74-8A8C-476A-94BD-15E8554D88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6.3 Aprēķinu daļa" sheetId="2" r:id="rId1"/>
    <sheet name="Palīgtabula - indeksi (2019)" sheetId="5" state="hidden" r:id="rId2"/>
  </sheets>
  <definedNames>
    <definedName name="_xlnm._FilterDatabase" localSheetId="1" hidden="1">'Palīgtabula - indeksi (2019)'!$A$3:$B$112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0" i="2" l="1"/>
  <c r="D30" i="2" s="1"/>
  <c r="C8" i="2" l="1"/>
  <c r="D8" i="2" s="1"/>
  <c r="C23" i="2" l="1"/>
  <c r="C16" i="2"/>
  <c r="D23" i="2" l="1"/>
  <c r="D16" i="2"/>
</calcChain>
</file>

<file path=xl/sharedStrings.xml><?xml version="1.0" encoding="utf-8"?>
<sst xmlns="http://schemas.openxmlformats.org/spreadsheetml/2006/main" count="145" uniqueCount="138">
  <si>
    <t>Pēc palīgtabulas aizpildīšanas:</t>
  </si>
  <si>
    <t>1) aprēķinātie punkti jāievada Q sadaļā "Projektu atlases kritēriji";</t>
  </si>
  <si>
    <t>2) tabula jāsaglabā datorā un jāpievieno D sadaļā "Pavaddokumenti" pie citiem iesniegtiem dokumentiem.</t>
  </si>
  <si>
    <t>Maksimāli iespējamais punktu skaits ir 10.</t>
  </si>
  <si>
    <t>punkti</t>
  </si>
  <si>
    <t>koeficients</t>
  </si>
  <si>
    <t>Saimniecības kopējais apgrozījums pēdējā noslēgtā gadā</t>
  </si>
  <si>
    <t>Punktu skaita noteikšanai tiek ņemts vērā saimniecības kopējais apgrozījums pēdējā noslēgtā gadā (gan ieņēmumi no lauksaimnieciskās ražošanas, gan citiem saimnieciskās darbības veidiem). Apgrozījumā neieskaita saņemtos ES maksājumus un subsīdijas.</t>
  </si>
  <si>
    <t>Pēdējā noslēgtā gadā</t>
  </si>
  <si>
    <t>Darījumdarbības plāna īstenošanas gadā</t>
  </si>
  <si>
    <t>Palielināt neto apgrozījumu no nepārstrādātu un pārstrādātu lauksaimniecības produktu ražošanas</t>
  </si>
  <si>
    <t>Uz projekta iesniegšanas dienu</t>
  </si>
  <si>
    <t>Aizpilda datus tam rādītājam, kuru plāno palielināt vismaz par 20%.</t>
  </si>
  <si>
    <t>Palielināt saimniecības ekonomisko lielumu standarta izlaides vērtībā</t>
  </si>
  <si>
    <t>Neto apgrozījums no nepārstrādātu lauksaimniecības produktu ražošanas un saimniecības ekonomiskā lieluma standarta izlaides vērtība sasniedz Noteikumu Nr.292 9.1. apakšpunktā minēto minimālo robežvērtību - 2000 eiro un vienam no rādītājiem ir jāaplielinās vismaz par 20 %.</t>
  </si>
  <si>
    <t>%</t>
  </si>
  <si>
    <t>Novads</t>
  </si>
  <si>
    <t>Šeit jāizvēlas novads</t>
  </si>
  <si>
    <t>Aglonas novads</t>
  </si>
  <si>
    <t>Aizkraukles novads</t>
  </si>
  <si>
    <t>Aizputes novads</t>
  </si>
  <si>
    <t>Aknīstes novads</t>
  </si>
  <si>
    <t>Alojas novads</t>
  </si>
  <si>
    <t>Alsungas novads</t>
  </si>
  <si>
    <t>Alūksnes novads</t>
  </si>
  <si>
    <t>Amatas novads</t>
  </si>
  <si>
    <t>Apes novads</t>
  </si>
  <si>
    <t>Auces novads</t>
  </si>
  <si>
    <t>Ādažu novads</t>
  </si>
  <si>
    <t>Babītes novads</t>
  </si>
  <si>
    <t>Baldones novads</t>
  </si>
  <si>
    <t>Baltinavas novads</t>
  </si>
  <si>
    <t>Balvu novads</t>
  </si>
  <si>
    <t>Bauskas novads</t>
  </si>
  <si>
    <t>Beverīnas novads</t>
  </si>
  <si>
    <t>Brocēnu novads</t>
  </si>
  <si>
    <t>Burtnieku novads</t>
  </si>
  <si>
    <t>Carnikavas novads</t>
  </si>
  <si>
    <t>Cesvaines novads</t>
  </si>
  <si>
    <t>Cēsu novads</t>
  </si>
  <si>
    <t>Ciblas novads</t>
  </si>
  <si>
    <t>Dagdas novads</t>
  </si>
  <si>
    <t>Daugavpils novads</t>
  </si>
  <si>
    <t>Dobeles novads</t>
  </si>
  <si>
    <t>Dundagas novads</t>
  </si>
  <si>
    <t>Durbes novads</t>
  </si>
  <si>
    <t>Engures novads</t>
  </si>
  <si>
    <t>Ērgļu novads</t>
  </si>
  <si>
    <t>Garkalnes novads</t>
  </si>
  <si>
    <t>Grobiņas novads</t>
  </si>
  <si>
    <t>Gulbenes novads</t>
  </si>
  <si>
    <t>Iecavas novads</t>
  </si>
  <si>
    <t>Ikšķiles novads</t>
  </si>
  <si>
    <t>Ilūkstes novads</t>
  </si>
  <si>
    <t>Inčukalna novads</t>
  </si>
  <si>
    <t>Jaunjelgavas novads</t>
  </si>
  <si>
    <t>Jaunpiebalgas novads</t>
  </si>
  <si>
    <t>Jaunpils novads</t>
  </si>
  <si>
    <t>Jelgavas novads</t>
  </si>
  <si>
    <t>Jēkabpils novads</t>
  </si>
  <si>
    <t>Kandavas novads</t>
  </si>
  <si>
    <t>Kārsavas novads</t>
  </si>
  <si>
    <t>Kocēnu novads</t>
  </si>
  <si>
    <t>Kokneses novads</t>
  </si>
  <si>
    <t>Krāslavas novads</t>
  </si>
  <si>
    <t>Krimuldas novads</t>
  </si>
  <si>
    <t>Krustpils novads</t>
  </si>
  <si>
    <t>Kuldīgas novads</t>
  </si>
  <si>
    <t>Ķeguma novads</t>
  </si>
  <si>
    <t>Ķekavas novads</t>
  </si>
  <si>
    <t>Lielvārdes novads</t>
  </si>
  <si>
    <t>Limbažu novads</t>
  </si>
  <si>
    <t>Līgatnes novads</t>
  </si>
  <si>
    <t>Līvānu novads</t>
  </si>
  <si>
    <t>Lubānas novads</t>
  </si>
  <si>
    <t>Ludzas novads</t>
  </si>
  <si>
    <t>Madonas novads</t>
  </si>
  <si>
    <t>Mazsalacas novads</t>
  </si>
  <si>
    <t>Mālpils novads</t>
  </si>
  <si>
    <t>Mārupes novads</t>
  </si>
  <si>
    <t>Mērsraga novads</t>
  </si>
  <si>
    <t>Naukšēnu novads</t>
  </si>
  <si>
    <t>Neretas novads</t>
  </si>
  <si>
    <t>Nīcas novads</t>
  </si>
  <si>
    <t>Ogres novads</t>
  </si>
  <si>
    <t>Olaines novads</t>
  </si>
  <si>
    <t>Ozolnieku novads</t>
  </si>
  <si>
    <t>Pārgaujas novads</t>
  </si>
  <si>
    <t>Pāvilostas novads</t>
  </si>
  <si>
    <t>Pļaviņu novads</t>
  </si>
  <si>
    <t>Preiļu novads</t>
  </si>
  <si>
    <t>Priekules novads</t>
  </si>
  <si>
    <t>Priekuļu novads</t>
  </si>
  <si>
    <t>Raunas novads</t>
  </si>
  <si>
    <t>Rēzeknes novads</t>
  </si>
  <si>
    <t>Riebiņu novads</t>
  </si>
  <si>
    <t>Rojas novads</t>
  </si>
  <si>
    <t>Ropažu novads</t>
  </si>
  <si>
    <t>Rucavas novads</t>
  </si>
  <si>
    <t>Rugāju novads</t>
  </si>
  <si>
    <t>Rundāles novads</t>
  </si>
  <si>
    <t>Rūjienas novads</t>
  </si>
  <si>
    <t>Salacgrīvas novads</t>
  </si>
  <si>
    <t>Salas novads</t>
  </si>
  <si>
    <t>Salaspils novads</t>
  </si>
  <si>
    <t>Saldus novads</t>
  </si>
  <si>
    <t>Saulkrastu novads</t>
  </si>
  <si>
    <t>Sējas novads</t>
  </si>
  <si>
    <t>Siguldas novads</t>
  </si>
  <si>
    <t>Skrīveru novads</t>
  </si>
  <si>
    <t>Skrundas novads</t>
  </si>
  <si>
    <t>Smiltenes novads</t>
  </si>
  <si>
    <t>Stopiņu novads</t>
  </si>
  <si>
    <t>Strenču novads</t>
  </si>
  <si>
    <t>Talsu novads</t>
  </si>
  <si>
    <t>Tērvetes novads</t>
  </si>
  <si>
    <t>Tukuma novads</t>
  </si>
  <si>
    <t>Vaiņodes novads</t>
  </si>
  <si>
    <t>Valkas novads</t>
  </si>
  <si>
    <t>Varakļānu novads</t>
  </si>
  <si>
    <t>Vārkavas novads</t>
  </si>
  <si>
    <t>Vecpiebalgas novads</t>
  </si>
  <si>
    <t>Vecumnieku novads</t>
  </si>
  <si>
    <t>Ventspils novads</t>
  </si>
  <si>
    <t>Viesītes novads</t>
  </si>
  <si>
    <t>Viļakas novads</t>
  </si>
  <si>
    <t>Viļānu novads</t>
  </si>
  <si>
    <t>Zilupes novads</t>
  </si>
  <si>
    <t>Attīstības līmeņa indekss (2019)</t>
  </si>
  <si>
    <t>3. kritēriju grupa: Saimniecības kopējais apgrozījums</t>
  </si>
  <si>
    <t>Kritēriju piemēro, ja saimniecības kopējais apgrozījums ir vismaz 3000 eiro.</t>
  </si>
  <si>
    <t>5. kritēriju grupa: Saimniecības darījumdarbības plāna attīstības mērķis</t>
  </si>
  <si>
    <t xml:space="preserve"> ELFLA LAP pasākuma  "Lauku saimniecību un uzņēmējdarbības attīstība" apakšpasākumā "Atbalsts uzņēmējdarbības uzsākšanai, attīstot mazās lauku saimniecības" (kods 6.3.) palīgtabula punku aprēķinam</t>
  </si>
  <si>
    <t>Īpašumā esošie resursi (SI)</t>
  </si>
  <si>
    <t>Nomātie resursi (SI)</t>
  </si>
  <si>
    <t>Aizpilda datus par projekta SI vērtībām īpašumā esošiem un nomātajiem resursiem uz projekta iesniegšanas brīdi no EPS pieteikuma A.6.tabulas "Atbalsta pretendenta esošie un plānotie ražošanas resursi".</t>
  </si>
  <si>
    <t>Maksimāli iespējamais punktu skaits ir 12.</t>
  </si>
  <si>
    <r>
      <t>7. kritēriju grupa:</t>
    </r>
    <r>
      <rPr>
        <b/>
        <vertAlign val="superscript"/>
        <sz val="11"/>
        <color theme="1"/>
        <rFont val="Times New Roman"/>
        <family val="1"/>
        <charset val="186"/>
      </rPr>
      <t xml:space="preserve"> </t>
    </r>
    <r>
      <rPr>
        <b/>
        <sz val="11"/>
        <color theme="1"/>
        <rFont val="Times New Roman"/>
        <family val="1"/>
        <charset val="186"/>
      </rPr>
      <t>Īpašumā esošie resursi (SI)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</si>
</sst>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i/>
      <sz val="9"/>
      <color theme="9" tint="-0.499984740745262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charset val="186"/>
      <scheme val="major"/>
    </font>
    <font>
      <b/>
      <sz val="10"/>
      <name val="Calibri Light"/>
      <family val="2"/>
      <charset val="186"/>
      <scheme val="major"/>
    </font>
    <font>
      <sz val="10"/>
      <color theme="1"/>
      <name val="Calibri Light"/>
      <family val="1"/>
      <scheme val="major"/>
    </font>
    <font>
      <sz val="10"/>
      <color theme="1"/>
      <name val="Calibri Light"/>
      <family val="2"/>
      <charset val="186"/>
      <scheme val="major"/>
    </font>
    <font>
      <sz val="10"/>
      <name val="Calibri Light"/>
      <family val="2"/>
      <charset val="186"/>
      <scheme val="major"/>
    </font>
    <font>
      <b/>
      <vertAlign val="superscript"/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6C2BC"/>
      <color rgb="FFF0978E"/>
      <color rgb="FFD5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5"/>
  <sheetViews>
    <sheetView tabSelected="1" zoomScale="85" zoomScaleNormal="85" workbookViewId="0">
      <selection activeCell="A11" sqref="A11:B11"/>
    </sheetView>
  </sheetViews>
  <sheetFormatPr defaultColWidth="9.109375" defaultRowHeight="13.2" x14ac:dyDescent="0.3"/>
  <cols>
    <col min="1" max="2" width="36.109375" style="1" customWidth="1"/>
    <col min="3" max="4" width="18.109375" style="1" customWidth="1"/>
    <col min="5" max="10" width="9.109375" style="1"/>
    <col min="11" max="11" width="16.6640625" style="1" customWidth="1"/>
    <col min="12" max="12" width="9.109375" style="1"/>
    <col min="13" max="13" width="9.6640625" style="1" customWidth="1"/>
    <col min="14" max="16384" width="9.109375" style="1"/>
  </cols>
  <sheetData>
    <row r="1" spans="1:6" s="3" customFormat="1" ht="16.5" customHeight="1" x14ac:dyDescent="0.3">
      <c r="A1" s="40"/>
      <c r="B1" s="40"/>
      <c r="C1" s="40"/>
      <c r="D1" s="40"/>
    </row>
    <row r="2" spans="1:6" s="3" customFormat="1" ht="39" customHeight="1" x14ac:dyDescent="0.3">
      <c r="A2" s="41" t="s">
        <v>132</v>
      </c>
      <c r="B2" s="41"/>
      <c r="C2" s="41"/>
      <c r="D2" s="41"/>
    </row>
    <row r="4" spans="1:6" s="3" customFormat="1" x14ac:dyDescent="0.3">
      <c r="A4" s="44" t="s">
        <v>0</v>
      </c>
      <c r="B4" s="44"/>
      <c r="C4" s="44"/>
      <c r="D4" s="44"/>
    </row>
    <row r="5" spans="1:6" s="3" customFormat="1" ht="13.5" customHeight="1" x14ac:dyDescent="0.3">
      <c r="A5" s="42" t="s">
        <v>1</v>
      </c>
      <c r="B5" s="42"/>
      <c r="C5" s="42"/>
      <c r="D5" s="42"/>
    </row>
    <row r="6" spans="1:6" s="3" customFormat="1" ht="13.5" customHeight="1" x14ac:dyDescent="0.3">
      <c r="A6" s="42" t="s">
        <v>2</v>
      </c>
      <c r="B6" s="42"/>
      <c r="C6" s="42"/>
      <c r="D6" s="42"/>
    </row>
    <row r="7" spans="1:6" s="3" customFormat="1" x14ac:dyDescent="0.3">
      <c r="C7" s="7" t="s">
        <v>5</v>
      </c>
      <c r="D7" s="7" t="s">
        <v>4</v>
      </c>
    </row>
    <row r="8" spans="1:6" ht="29.25" customHeight="1" x14ac:dyDescent="0.3">
      <c r="A8" s="43" t="s">
        <v>129</v>
      </c>
      <c r="B8" s="37"/>
      <c r="C8" s="4">
        <f>ROUNDDOWN(IF(OR(A11="",A11&lt;3000,A11&gt;15000),0,(15000-A11)/1000),0)</f>
        <v>0</v>
      </c>
      <c r="D8" s="15">
        <f>C8</f>
        <v>0</v>
      </c>
      <c r="F8" s="14"/>
    </row>
    <row r="9" spans="1:6" s="2" customFormat="1" ht="15.75" customHeight="1" x14ac:dyDescent="0.3">
      <c r="A9" s="10"/>
      <c r="B9" s="10"/>
      <c r="C9" s="10"/>
      <c r="D9" s="10"/>
    </row>
    <row r="10" spans="1:6" ht="30" customHeight="1" x14ac:dyDescent="0.3">
      <c r="A10" s="32" t="s">
        <v>6</v>
      </c>
      <c r="B10" s="32"/>
      <c r="C10" s="12"/>
      <c r="D10" s="12"/>
    </row>
    <row r="11" spans="1:6" ht="19.5" customHeight="1" x14ac:dyDescent="0.3">
      <c r="A11" s="31"/>
      <c r="B11" s="31"/>
      <c r="C11" s="12"/>
      <c r="D11" s="12"/>
      <c r="F11" s="16"/>
    </row>
    <row r="12" spans="1:6" s="3" customFormat="1" x14ac:dyDescent="0.3">
      <c r="A12" s="33" t="s">
        <v>130</v>
      </c>
      <c r="B12" s="33"/>
      <c r="C12" s="33"/>
      <c r="D12" s="33"/>
    </row>
    <row r="13" spans="1:6" ht="28.5" customHeight="1" x14ac:dyDescent="0.3">
      <c r="A13" s="35" t="s">
        <v>7</v>
      </c>
      <c r="B13" s="35"/>
      <c r="C13" s="35"/>
      <c r="D13" s="35"/>
    </row>
    <row r="14" spans="1:6" x14ac:dyDescent="0.3">
      <c r="A14" s="35" t="s">
        <v>136</v>
      </c>
      <c r="B14" s="35"/>
      <c r="C14" s="35"/>
      <c r="D14" s="35"/>
    </row>
    <row r="15" spans="1:6" x14ac:dyDescent="0.3">
      <c r="C15" s="7" t="s">
        <v>15</v>
      </c>
      <c r="D15" s="5" t="s">
        <v>4</v>
      </c>
    </row>
    <row r="16" spans="1:6" ht="30.9" customHeight="1" x14ac:dyDescent="0.3">
      <c r="A16" s="28" t="s">
        <v>131</v>
      </c>
      <c r="B16" s="37"/>
      <c r="C16" s="4">
        <f>ROUNDDOWN(IF(OR(B20="",A20&gt;15000),0,IF(A20&lt;2000,((B20-2000)/2000)*100,((B20-A20)/A20)*100)),2)</f>
        <v>0</v>
      </c>
      <c r="D16" s="15">
        <f>IF(C16&lt;=20,0,IF(C16&gt;30,10,ROUNDDOWN(C16,0)-20))</f>
        <v>0</v>
      </c>
    </row>
    <row r="18" spans="1:4" ht="30" customHeight="1" x14ac:dyDescent="0.3">
      <c r="A18" s="38" t="s">
        <v>10</v>
      </c>
      <c r="B18" s="38"/>
      <c r="C18" s="13"/>
      <c r="D18" s="13"/>
    </row>
    <row r="19" spans="1:4" ht="15.75" customHeight="1" x14ac:dyDescent="0.3">
      <c r="A19" s="6" t="s">
        <v>8</v>
      </c>
      <c r="B19" s="6" t="s">
        <v>9</v>
      </c>
      <c r="C19" s="13"/>
      <c r="D19" s="13"/>
    </row>
    <row r="20" spans="1:4" ht="19.5" customHeight="1" x14ac:dyDescent="0.3">
      <c r="A20" s="17"/>
      <c r="B20" s="17"/>
      <c r="C20" s="34"/>
      <c r="D20" s="34"/>
    </row>
    <row r="21" spans="1:4" ht="14.25" customHeight="1" x14ac:dyDescent="0.3">
      <c r="A21" s="9"/>
      <c r="B21" s="9"/>
      <c r="C21" s="11"/>
      <c r="D21" s="11"/>
    </row>
    <row r="22" spans="1:4" s="3" customFormat="1" ht="14.25" customHeight="1" x14ac:dyDescent="0.3">
      <c r="A22" s="8"/>
      <c r="B22" s="8"/>
      <c r="C22" s="7" t="s">
        <v>15</v>
      </c>
      <c r="D22" s="5" t="s">
        <v>4</v>
      </c>
    </row>
    <row r="23" spans="1:4" s="3" customFormat="1" ht="30" customHeight="1" x14ac:dyDescent="0.3">
      <c r="A23" s="38" t="s">
        <v>13</v>
      </c>
      <c r="B23" s="38"/>
      <c r="C23" s="4">
        <f>ROUNDDOWN(IF(OR(B25="",A25&gt;15000),0,IF(A25&lt;2000,((B25-2000)/2000)*100,((B25-A25)/A25)*100)),2)</f>
        <v>0</v>
      </c>
      <c r="D23" s="15">
        <f>IF(C23&lt;=20,0,IF(C23&gt;30,10,ROUNDDOWN(C23,0)-20))</f>
        <v>0</v>
      </c>
    </row>
    <row r="24" spans="1:4" s="3" customFormat="1" ht="15.75" customHeight="1" x14ac:dyDescent="0.3">
      <c r="A24" s="6" t="s">
        <v>11</v>
      </c>
      <c r="B24" s="6" t="s">
        <v>9</v>
      </c>
      <c r="C24" s="13"/>
      <c r="D24" s="13"/>
    </row>
    <row r="25" spans="1:4" s="3" customFormat="1" ht="19.5" customHeight="1" x14ac:dyDescent="0.3">
      <c r="A25" s="17"/>
      <c r="B25" s="17"/>
      <c r="C25" s="34"/>
      <c r="D25" s="34"/>
    </row>
    <row r="26" spans="1:4" s="3" customFormat="1" x14ac:dyDescent="0.3">
      <c r="A26" s="39" t="s">
        <v>12</v>
      </c>
      <c r="B26" s="39"/>
      <c r="C26" s="35"/>
      <c r="D26" s="35"/>
    </row>
    <row r="27" spans="1:4" s="3" customFormat="1" ht="28.2" customHeight="1" x14ac:dyDescent="0.3">
      <c r="A27" s="36" t="s">
        <v>14</v>
      </c>
      <c r="B27" s="36"/>
      <c r="C27" s="36"/>
      <c r="D27" s="36"/>
    </row>
    <row r="28" spans="1:4" x14ac:dyDescent="0.3">
      <c r="A28" s="35" t="s">
        <v>3</v>
      </c>
      <c r="B28" s="35"/>
      <c r="C28" s="35"/>
      <c r="D28" s="35"/>
    </row>
    <row r="29" spans="1:4" ht="19.8" customHeight="1" x14ac:dyDescent="0.3">
      <c r="C29" s="5" t="s">
        <v>15</v>
      </c>
      <c r="D29" s="5" t="s">
        <v>4</v>
      </c>
    </row>
    <row r="30" spans="1:4" ht="30.9" customHeight="1" x14ac:dyDescent="0.3">
      <c r="A30" s="28" t="s">
        <v>137</v>
      </c>
      <c r="B30" s="28"/>
      <c r="C30" s="4" t="str">
        <f>IFERROR(A33/(A33+B33)*100,"")</f>
        <v/>
      </c>
      <c r="D30" s="27">
        <f>IF(C30="",0,IF(C30&gt;50,10,5))</f>
        <v>0</v>
      </c>
    </row>
    <row r="31" spans="1:4" ht="19.8" customHeight="1" x14ac:dyDescent="0.3">
      <c r="A31" s="3"/>
      <c r="B31" s="3"/>
      <c r="C31" s="3"/>
      <c r="D31" s="3"/>
    </row>
    <row r="32" spans="1:4" ht="19.8" customHeight="1" x14ac:dyDescent="0.3">
      <c r="A32" s="26" t="s">
        <v>133</v>
      </c>
      <c r="B32" s="26" t="s">
        <v>134</v>
      </c>
      <c r="C32" s="2"/>
      <c r="D32" s="3"/>
    </row>
    <row r="33" spans="1:4" ht="19.5" customHeight="1" x14ac:dyDescent="0.3">
      <c r="A33" s="17"/>
      <c r="B33" s="17"/>
      <c r="C33" s="2"/>
      <c r="D33" s="3"/>
    </row>
    <row r="34" spans="1:4" s="3" customFormat="1" ht="27.6" customHeight="1" x14ac:dyDescent="0.3">
      <c r="A34" s="29" t="s">
        <v>135</v>
      </c>
      <c r="B34" s="29"/>
      <c r="C34" s="29"/>
      <c r="D34" s="29"/>
    </row>
    <row r="35" spans="1:4" x14ac:dyDescent="0.3">
      <c r="A35" s="30" t="s">
        <v>3</v>
      </c>
      <c r="B35" s="30"/>
      <c r="C35" s="30"/>
      <c r="D35" s="30"/>
    </row>
  </sheetData>
  <mergeCells count="22">
    <mergeCell ref="A1:D1"/>
    <mergeCell ref="A2:D2"/>
    <mergeCell ref="A5:D5"/>
    <mergeCell ref="A6:D6"/>
    <mergeCell ref="A8:B8"/>
    <mergeCell ref="A4:D4"/>
    <mergeCell ref="A30:B30"/>
    <mergeCell ref="A34:D34"/>
    <mergeCell ref="A35:D35"/>
    <mergeCell ref="A11:B11"/>
    <mergeCell ref="A10:B10"/>
    <mergeCell ref="A12:D12"/>
    <mergeCell ref="C25:D25"/>
    <mergeCell ref="A28:D28"/>
    <mergeCell ref="A27:D27"/>
    <mergeCell ref="A16:B16"/>
    <mergeCell ref="A18:B18"/>
    <mergeCell ref="A13:D13"/>
    <mergeCell ref="A14:D14"/>
    <mergeCell ref="A23:B23"/>
    <mergeCell ref="A26:D26"/>
    <mergeCell ref="C20:D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B202"/>
  <sheetViews>
    <sheetView workbookViewId="0">
      <pane ySplit="1" topLeftCell="A2" activePane="bottomLeft" state="frozen"/>
      <selection activeCell="F14" sqref="F14"/>
      <selection pane="bottomLeft" activeCell="H13" sqref="H13"/>
    </sheetView>
  </sheetViews>
  <sheetFormatPr defaultRowHeight="13.8" x14ac:dyDescent="0.3"/>
  <cols>
    <col min="1" max="1" width="18.88671875" style="20" customWidth="1"/>
    <col min="2" max="2" width="16.44140625" style="20" customWidth="1"/>
    <col min="3" max="236" width="9.109375" style="20"/>
    <col min="237" max="237" width="18.33203125" style="20" bestFit="1" customWidth="1"/>
    <col min="238" max="238" width="18.5546875" style="20" customWidth="1"/>
    <col min="239" max="239" width="9.109375" style="20"/>
    <col min="240" max="240" width="10.88671875" style="20" customWidth="1"/>
    <col min="241" max="241" width="10.6640625" style="20" customWidth="1"/>
    <col min="242" max="243" width="9.109375" style="20"/>
    <col min="244" max="244" width="16" style="20" customWidth="1"/>
    <col min="245" max="245" width="10.6640625" style="20" customWidth="1"/>
    <col min="246" max="492" width="9.109375" style="20"/>
    <col min="493" max="493" width="18.33203125" style="20" bestFit="1" customWidth="1"/>
    <col min="494" max="494" width="18.5546875" style="20" customWidth="1"/>
    <col min="495" max="495" width="9.109375" style="20"/>
    <col min="496" max="496" width="10.88671875" style="20" customWidth="1"/>
    <col min="497" max="497" width="10.6640625" style="20" customWidth="1"/>
    <col min="498" max="499" width="9.109375" style="20"/>
    <col min="500" max="500" width="16" style="20" customWidth="1"/>
    <col min="501" max="501" width="10.6640625" style="20" customWidth="1"/>
    <col min="502" max="748" width="9.109375" style="20"/>
    <col min="749" max="749" width="18.33203125" style="20" bestFit="1" customWidth="1"/>
    <col min="750" max="750" width="18.5546875" style="20" customWidth="1"/>
    <col min="751" max="751" width="9.109375" style="20"/>
    <col min="752" max="752" width="10.88671875" style="20" customWidth="1"/>
    <col min="753" max="753" width="10.6640625" style="20" customWidth="1"/>
    <col min="754" max="755" width="9.109375" style="20"/>
    <col min="756" max="756" width="16" style="20" customWidth="1"/>
    <col min="757" max="757" width="10.6640625" style="20" customWidth="1"/>
    <col min="758" max="1004" width="9.109375" style="20"/>
    <col min="1005" max="1005" width="18.33203125" style="20" bestFit="1" customWidth="1"/>
    <col min="1006" max="1006" width="18.5546875" style="20" customWidth="1"/>
    <col min="1007" max="1007" width="9.109375" style="20"/>
    <col min="1008" max="1008" width="10.88671875" style="20" customWidth="1"/>
    <col min="1009" max="1009" width="10.6640625" style="20" customWidth="1"/>
    <col min="1010" max="1011" width="9.109375" style="20"/>
    <col min="1012" max="1012" width="16" style="20" customWidth="1"/>
    <col min="1013" max="1013" width="10.6640625" style="20" customWidth="1"/>
    <col min="1014" max="1260" width="9.109375" style="20"/>
    <col min="1261" max="1261" width="18.33203125" style="20" bestFit="1" customWidth="1"/>
    <col min="1262" max="1262" width="18.5546875" style="20" customWidth="1"/>
    <col min="1263" max="1263" width="9.109375" style="20"/>
    <col min="1264" max="1264" width="10.88671875" style="20" customWidth="1"/>
    <col min="1265" max="1265" width="10.6640625" style="20" customWidth="1"/>
    <col min="1266" max="1267" width="9.109375" style="20"/>
    <col min="1268" max="1268" width="16" style="20" customWidth="1"/>
    <col min="1269" max="1269" width="10.6640625" style="20" customWidth="1"/>
    <col min="1270" max="1516" width="9.109375" style="20"/>
    <col min="1517" max="1517" width="18.33203125" style="20" bestFit="1" customWidth="1"/>
    <col min="1518" max="1518" width="18.5546875" style="20" customWidth="1"/>
    <col min="1519" max="1519" width="9.109375" style="20"/>
    <col min="1520" max="1520" width="10.88671875" style="20" customWidth="1"/>
    <col min="1521" max="1521" width="10.6640625" style="20" customWidth="1"/>
    <col min="1522" max="1523" width="9.109375" style="20"/>
    <col min="1524" max="1524" width="16" style="20" customWidth="1"/>
    <col min="1525" max="1525" width="10.6640625" style="20" customWidth="1"/>
    <col min="1526" max="1772" width="9.109375" style="20"/>
    <col min="1773" max="1773" width="18.33203125" style="20" bestFit="1" customWidth="1"/>
    <col min="1774" max="1774" width="18.5546875" style="20" customWidth="1"/>
    <col min="1775" max="1775" width="9.109375" style="20"/>
    <col min="1776" max="1776" width="10.88671875" style="20" customWidth="1"/>
    <col min="1777" max="1777" width="10.6640625" style="20" customWidth="1"/>
    <col min="1778" max="1779" width="9.109375" style="20"/>
    <col min="1780" max="1780" width="16" style="20" customWidth="1"/>
    <col min="1781" max="1781" width="10.6640625" style="20" customWidth="1"/>
    <col min="1782" max="2028" width="9.109375" style="20"/>
    <col min="2029" max="2029" width="18.33203125" style="20" bestFit="1" customWidth="1"/>
    <col min="2030" max="2030" width="18.5546875" style="20" customWidth="1"/>
    <col min="2031" max="2031" width="9.109375" style="20"/>
    <col min="2032" max="2032" width="10.88671875" style="20" customWidth="1"/>
    <col min="2033" max="2033" width="10.6640625" style="20" customWidth="1"/>
    <col min="2034" max="2035" width="9.109375" style="20"/>
    <col min="2036" max="2036" width="16" style="20" customWidth="1"/>
    <col min="2037" max="2037" width="10.6640625" style="20" customWidth="1"/>
    <col min="2038" max="2284" width="9.109375" style="20"/>
    <col min="2285" max="2285" width="18.33203125" style="20" bestFit="1" customWidth="1"/>
    <col min="2286" max="2286" width="18.5546875" style="20" customWidth="1"/>
    <col min="2287" max="2287" width="9.109375" style="20"/>
    <col min="2288" max="2288" width="10.88671875" style="20" customWidth="1"/>
    <col min="2289" max="2289" width="10.6640625" style="20" customWidth="1"/>
    <col min="2290" max="2291" width="9.109375" style="20"/>
    <col min="2292" max="2292" width="16" style="20" customWidth="1"/>
    <col min="2293" max="2293" width="10.6640625" style="20" customWidth="1"/>
    <col min="2294" max="2540" width="9.109375" style="20"/>
    <col min="2541" max="2541" width="18.33203125" style="20" bestFit="1" customWidth="1"/>
    <col min="2542" max="2542" width="18.5546875" style="20" customWidth="1"/>
    <col min="2543" max="2543" width="9.109375" style="20"/>
    <col min="2544" max="2544" width="10.88671875" style="20" customWidth="1"/>
    <col min="2545" max="2545" width="10.6640625" style="20" customWidth="1"/>
    <col min="2546" max="2547" width="9.109375" style="20"/>
    <col min="2548" max="2548" width="16" style="20" customWidth="1"/>
    <col min="2549" max="2549" width="10.6640625" style="20" customWidth="1"/>
    <col min="2550" max="2796" width="9.109375" style="20"/>
    <col min="2797" max="2797" width="18.33203125" style="20" bestFit="1" customWidth="1"/>
    <col min="2798" max="2798" width="18.5546875" style="20" customWidth="1"/>
    <col min="2799" max="2799" width="9.109375" style="20"/>
    <col min="2800" max="2800" width="10.88671875" style="20" customWidth="1"/>
    <col min="2801" max="2801" width="10.6640625" style="20" customWidth="1"/>
    <col min="2802" max="2803" width="9.109375" style="20"/>
    <col min="2804" max="2804" width="16" style="20" customWidth="1"/>
    <col min="2805" max="2805" width="10.6640625" style="20" customWidth="1"/>
    <col min="2806" max="3052" width="9.109375" style="20"/>
    <col min="3053" max="3053" width="18.33203125" style="20" bestFit="1" customWidth="1"/>
    <col min="3054" max="3054" width="18.5546875" style="20" customWidth="1"/>
    <col min="3055" max="3055" width="9.109375" style="20"/>
    <col min="3056" max="3056" width="10.88671875" style="20" customWidth="1"/>
    <col min="3057" max="3057" width="10.6640625" style="20" customWidth="1"/>
    <col min="3058" max="3059" width="9.109375" style="20"/>
    <col min="3060" max="3060" width="16" style="20" customWidth="1"/>
    <col min="3061" max="3061" width="10.6640625" style="20" customWidth="1"/>
    <col min="3062" max="3308" width="9.109375" style="20"/>
    <col min="3309" max="3309" width="18.33203125" style="20" bestFit="1" customWidth="1"/>
    <col min="3310" max="3310" width="18.5546875" style="20" customWidth="1"/>
    <col min="3311" max="3311" width="9.109375" style="20"/>
    <col min="3312" max="3312" width="10.88671875" style="20" customWidth="1"/>
    <col min="3313" max="3313" width="10.6640625" style="20" customWidth="1"/>
    <col min="3314" max="3315" width="9.109375" style="20"/>
    <col min="3316" max="3316" width="16" style="20" customWidth="1"/>
    <col min="3317" max="3317" width="10.6640625" style="20" customWidth="1"/>
    <col min="3318" max="3564" width="9.109375" style="20"/>
    <col min="3565" max="3565" width="18.33203125" style="20" bestFit="1" customWidth="1"/>
    <col min="3566" max="3566" width="18.5546875" style="20" customWidth="1"/>
    <col min="3567" max="3567" width="9.109375" style="20"/>
    <col min="3568" max="3568" width="10.88671875" style="20" customWidth="1"/>
    <col min="3569" max="3569" width="10.6640625" style="20" customWidth="1"/>
    <col min="3570" max="3571" width="9.109375" style="20"/>
    <col min="3572" max="3572" width="16" style="20" customWidth="1"/>
    <col min="3573" max="3573" width="10.6640625" style="20" customWidth="1"/>
    <col min="3574" max="3820" width="9.109375" style="20"/>
    <col min="3821" max="3821" width="18.33203125" style="20" bestFit="1" customWidth="1"/>
    <col min="3822" max="3822" width="18.5546875" style="20" customWidth="1"/>
    <col min="3823" max="3823" width="9.109375" style="20"/>
    <col min="3824" max="3824" width="10.88671875" style="20" customWidth="1"/>
    <col min="3825" max="3825" width="10.6640625" style="20" customWidth="1"/>
    <col min="3826" max="3827" width="9.109375" style="20"/>
    <col min="3828" max="3828" width="16" style="20" customWidth="1"/>
    <col min="3829" max="3829" width="10.6640625" style="20" customWidth="1"/>
    <col min="3830" max="4076" width="9.109375" style="20"/>
    <col min="4077" max="4077" width="18.33203125" style="20" bestFit="1" customWidth="1"/>
    <col min="4078" max="4078" width="18.5546875" style="20" customWidth="1"/>
    <col min="4079" max="4079" width="9.109375" style="20"/>
    <col min="4080" max="4080" width="10.88671875" style="20" customWidth="1"/>
    <col min="4081" max="4081" width="10.6640625" style="20" customWidth="1"/>
    <col min="4082" max="4083" width="9.109375" style="20"/>
    <col min="4084" max="4084" width="16" style="20" customWidth="1"/>
    <col min="4085" max="4085" width="10.6640625" style="20" customWidth="1"/>
    <col min="4086" max="4332" width="9.109375" style="20"/>
    <col min="4333" max="4333" width="18.33203125" style="20" bestFit="1" customWidth="1"/>
    <col min="4334" max="4334" width="18.5546875" style="20" customWidth="1"/>
    <col min="4335" max="4335" width="9.109375" style="20"/>
    <col min="4336" max="4336" width="10.88671875" style="20" customWidth="1"/>
    <col min="4337" max="4337" width="10.6640625" style="20" customWidth="1"/>
    <col min="4338" max="4339" width="9.109375" style="20"/>
    <col min="4340" max="4340" width="16" style="20" customWidth="1"/>
    <col min="4341" max="4341" width="10.6640625" style="20" customWidth="1"/>
    <col min="4342" max="4588" width="9.109375" style="20"/>
    <col min="4589" max="4589" width="18.33203125" style="20" bestFit="1" customWidth="1"/>
    <col min="4590" max="4590" width="18.5546875" style="20" customWidth="1"/>
    <col min="4591" max="4591" width="9.109375" style="20"/>
    <col min="4592" max="4592" width="10.88671875" style="20" customWidth="1"/>
    <col min="4593" max="4593" width="10.6640625" style="20" customWidth="1"/>
    <col min="4594" max="4595" width="9.109375" style="20"/>
    <col min="4596" max="4596" width="16" style="20" customWidth="1"/>
    <col min="4597" max="4597" width="10.6640625" style="20" customWidth="1"/>
    <col min="4598" max="4844" width="9.109375" style="20"/>
    <col min="4845" max="4845" width="18.33203125" style="20" bestFit="1" customWidth="1"/>
    <col min="4846" max="4846" width="18.5546875" style="20" customWidth="1"/>
    <col min="4847" max="4847" width="9.109375" style="20"/>
    <col min="4848" max="4848" width="10.88671875" style="20" customWidth="1"/>
    <col min="4849" max="4849" width="10.6640625" style="20" customWidth="1"/>
    <col min="4850" max="4851" width="9.109375" style="20"/>
    <col min="4852" max="4852" width="16" style="20" customWidth="1"/>
    <col min="4853" max="4853" width="10.6640625" style="20" customWidth="1"/>
    <col min="4854" max="5100" width="9.109375" style="20"/>
    <col min="5101" max="5101" width="18.33203125" style="20" bestFit="1" customWidth="1"/>
    <col min="5102" max="5102" width="18.5546875" style="20" customWidth="1"/>
    <col min="5103" max="5103" width="9.109375" style="20"/>
    <col min="5104" max="5104" width="10.88671875" style="20" customWidth="1"/>
    <col min="5105" max="5105" width="10.6640625" style="20" customWidth="1"/>
    <col min="5106" max="5107" width="9.109375" style="20"/>
    <col min="5108" max="5108" width="16" style="20" customWidth="1"/>
    <col min="5109" max="5109" width="10.6640625" style="20" customWidth="1"/>
    <col min="5110" max="5356" width="9.109375" style="20"/>
    <col min="5357" max="5357" width="18.33203125" style="20" bestFit="1" customWidth="1"/>
    <col min="5358" max="5358" width="18.5546875" style="20" customWidth="1"/>
    <col min="5359" max="5359" width="9.109375" style="20"/>
    <col min="5360" max="5360" width="10.88671875" style="20" customWidth="1"/>
    <col min="5361" max="5361" width="10.6640625" style="20" customWidth="1"/>
    <col min="5362" max="5363" width="9.109375" style="20"/>
    <col min="5364" max="5364" width="16" style="20" customWidth="1"/>
    <col min="5365" max="5365" width="10.6640625" style="20" customWidth="1"/>
    <col min="5366" max="5612" width="9.109375" style="20"/>
    <col min="5613" max="5613" width="18.33203125" style="20" bestFit="1" customWidth="1"/>
    <col min="5614" max="5614" width="18.5546875" style="20" customWidth="1"/>
    <col min="5615" max="5615" width="9.109375" style="20"/>
    <col min="5616" max="5616" width="10.88671875" style="20" customWidth="1"/>
    <col min="5617" max="5617" width="10.6640625" style="20" customWidth="1"/>
    <col min="5618" max="5619" width="9.109375" style="20"/>
    <col min="5620" max="5620" width="16" style="20" customWidth="1"/>
    <col min="5621" max="5621" width="10.6640625" style="20" customWidth="1"/>
    <col min="5622" max="5868" width="9.109375" style="20"/>
    <col min="5869" max="5869" width="18.33203125" style="20" bestFit="1" customWidth="1"/>
    <col min="5870" max="5870" width="18.5546875" style="20" customWidth="1"/>
    <col min="5871" max="5871" width="9.109375" style="20"/>
    <col min="5872" max="5872" width="10.88671875" style="20" customWidth="1"/>
    <col min="5873" max="5873" width="10.6640625" style="20" customWidth="1"/>
    <col min="5874" max="5875" width="9.109375" style="20"/>
    <col min="5876" max="5876" width="16" style="20" customWidth="1"/>
    <col min="5877" max="5877" width="10.6640625" style="20" customWidth="1"/>
    <col min="5878" max="6124" width="9.109375" style="20"/>
    <col min="6125" max="6125" width="18.33203125" style="20" bestFit="1" customWidth="1"/>
    <col min="6126" max="6126" width="18.5546875" style="20" customWidth="1"/>
    <col min="6127" max="6127" width="9.109375" style="20"/>
    <col min="6128" max="6128" width="10.88671875" style="20" customWidth="1"/>
    <col min="6129" max="6129" width="10.6640625" style="20" customWidth="1"/>
    <col min="6130" max="6131" width="9.109375" style="20"/>
    <col min="6132" max="6132" width="16" style="20" customWidth="1"/>
    <col min="6133" max="6133" width="10.6640625" style="20" customWidth="1"/>
    <col min="6134" max="6380" width="9.109375" style="20"/>
    <col min="6381" max="6381" width="18.33203125" style="20" bestFit="1" customWidth="1"/>
    <col min="6382" max="6382" width="18.5546875" style="20" customWidth="1"/>
    <col min="6383" max="6383" width="9.109375" style="20"/>
    <col min="6384" max="6384" width="10.88671875" style="20" customWidth="1"/>
    <col min="6385" max="6385" width="10.6640625" style="20" customWidth="1"/>
    <col min="6386" max="6387" width="9.109375" style="20"/>
    <col min="6388" max="6388" width="16" style="20" customWidth="1"/>
    <col min="6389" max="6389" width="10.6640625" style="20" customWidth="1"/>
    <col min="6390" max="6636" width="9.109375" style="20"/>
    <col min="6637" max="6637" width="18.33203125" style="20" bestFit="1" customWidth="1"/>
    <col min="6638" max="6638" width="18.5546875" style="20" customWidth="1"/>
    <col min="6639" max="6639" width="9.109375" style="20"/>
    <col min="6640" max="6640" width="10.88671875" style="20" customWidth="1"/>
    <col min="6641" max="6641" width="10.6640625" style="20" customWidth="1"/>
    <col min="6642" max="6643" width="9.109375" style="20"/>
    <col min="6644" max="6644" width="16" style="20" customWidth="1"/>
    <col min="6645" max="6645" width="10.6640625" style="20" customWidth="1"/>
    <col min="6646" max="6892" width="9.109375" style="20"/>
    <col min="6893" max="6893" width="18.33203125" style="20" bestFit="1" customWidth="1"/>
    <col min="6894" max="6894" width="18.5546875" style="20" customWidth="1"/>
    <col min="6895" max="6895" width="9.109375" style="20"/>
    <col min="6896" max="6896" width="10.88671875" style="20" customWidth="1"/>
    <col min="6897" max="6897" width="10.6640625" style="20" customWidth="1"/>
    <col min="6898" max="6899" width="9.109375" style="20"/>
    <col min="6900" max="6900" width="16" style="20" customWidth="1"/>
    <col min="6901" max="6901" width="10.6640625" style="20" customWidth="1"/>
    <col min="6902" max="7148" width="9.109375" style="20"/>
    <col min="7149" max="7149" width="18.33203125" style="20" bestFit="1" customWidth="1"/>
    <col min="7150" max="7150" width="18.5546875" style="20" customWidth="1"/>
    <col min="7151" max="7151" width="9.109375" style="20"/>
    <col min="7152" max="7152" width="10.88671875" style="20" customWidth="1"/>
    <col min="7153" max="7153" width="10.6640625" style="20" customWidth="1"/>
    <col min="7154" max="7155" width="9.109375" style="20"/>
    <col min="7156" max="7156" width="16" style="20" customWidth="1"/>
    <col min="7157" max="7157" width="10.6640625" style="20" customWidth="1"/>
    <col min="7158" max="7404" width="9.109375" style="20"/>
    <col min="7405" max="7405" width="18.33203125" style="20" bestFit="1" customWidth="1"/>
    <col min="7406" max="7406" width="18.5546875" style="20" customWidth="1"/>
    <col min="7407" max="7407" width="9.109375" style="20"/>
    <col min="7408" max="7408" width="10.88671875" style="20" customWidth="1"/>
    <col min="7409" max="7409" width="10.6640625" style="20" customWidth="1"/>
    <col min="7410" max="7411" width="9.109375" style="20"/>
    <col min="7412" max="7412" width="16" style="20" customWidth="1"/>
    <col min="7413" max="7413" width="10.6640625" style="20" customWidth="1"/>
    <col min="7414" max="7660" width="9.109375" style="20"/>
    <col min="7661" max="7661" width="18.33203125" style="20" bestFit="1" customWidth="1"/>
    <col min="7662" max="7662" width="18.5546875" style="20" customWidth="1"/>
    <col min="7663" max="7663" width="9.109375" style="20"/>
    <col min="7664" max="7664" width="10.88671875" style="20" customWidth="1"/>
    <col min="7665" max="7665" width="10.6640625" style="20" customWidth="1"/>
    <col min="7666" max="7667" width="9.109375" style="20"/>
    <col min="7668" max="7668" width="16" style="20" customWidth="1"/>
    <col min="7669" max="7669" width="10.6640625" style="20" customWidth="1"/>
    <col min="7670" max="7916" width="9.109375" style="20"/>
    <col min="7917" max="7917" width="18.33203125" style="20" bestFit="1" customWidth="1"/>
    <col min="7918" max="7918" width="18.5546875" style="20" customWidth="1"/>
    <col min="7919" max="7919" width="9.109375" style="20"/>
    <col min="7920" max="7920" width="10.88671875" style="20" customWidth="1"/>
    <col min="7921" max="7921" width="10.6640625" style="20" customWidth="1"/>
    <col min="7922" max="7923" width="9.109375" style="20"/>
    <col min="7924" max="7924" width="16" style="20" customWidth="1"/>
    <col min="7925" max="7925" width="10.6640625" style="20" customWidth="1"/>
    <col min="7926" max="8172" width="9.109375" style="20"/>
    <col min="8173" max="8173" width="18.33203125" style="20" bestFit="1" customWidth="1"/>
    <col min="8174" max="8174" width="18.5546875" style="20" customWidth="1"/>
    <col min="8175" max="8175" width="9.109375" style="20"/>
    <col min="8176" max="8176" width="10.88671875" style="20" customWidth="1"/>
    <col min="8177" max="8177" width="10.6640625" style="20" customWidth="1"/>
    <col min="8178" max="8179" width="9.109375" style="20"/>
    <col min="8180" max="8180" width="16" style="20" customWidth="1"/>
    <col min="8181" max="8181" width="10.6640625" style="20" customWidth="1"/>
    <col min="8182" max="8428" width="9.109375" style="20"/>
    <col min="8429" max="8429" width="18.33203125" style="20" bestFit="1" customWidth="1"/>
    <col min="8430" max="8430" width="18.5546875" style="20" customWidth="1"/>
    <col min="8431" max="8431" width="9.109375" style="20"/>
    <col min="8432" max="8432" width="10.88671875" style="20" customWidth="1"/>
    <col min="8433" max="8433" width="10.6640625" style="20" customWidth="1"/>
    <col min="8434" max="8435" width="9.109375" style="20"/>
    <col min="8436" max="8436" width="16" style="20" customWidth="1"/>
    <col min="8437" max="8437" width="10.6640625" style="20" customWidth="1"/>
    <col min="8438" max="8684" width="9.109375" style="20"/>
    <col min="8685" max="8685" width="18.33203125" style="20" bestFit="1" customWidth="1"/>
    <col min="8686" max="8686" width="18.5546875" style="20" customWidth="1"/>
    <col min="8687" max="8687" width="9.109375" style="20"/>
    <col min="8688" max="8688" width="10.88671875" style="20" customWidth="1"/>
    <col min="8689" max="8689" width="10.6640625" style="20" customWidth="1"/>
    <col min="8690" max="8691" width="9.109375" style="20"/>
    <col min="8692" max="8692" width="16" style="20" customWidth="1"/>
    <col min="8693" max="8693" width="10.6640625" style="20" customWidth="1"/>
    <col min="8694" max="8940" width="9.109375" style="20"/>
    <col min="8941" max="8941" width="18.33203125" style="20" bestFit="1" customWidth="1"/>
    <col min="8942" max="8942" width="18.5546875" style="20" customWidth="1"/>
    <col min="8943" max="8943" width="9.109375" style="20"/>
    <col min="8944" max="8944" width="10.88671875" style="20" customWidth="1"/>
    <col min="8945" max="8945" width="10.6640625" style="20" customWidth="1"/>
    <col min="8946" max="8947" width="9.109375" style="20"/>
    <col min="8948" max="8948" width="16" style="20" customWidth="1"/>
    <col min="8949" max="8949" width="10.6640625" style="20" customWidth="1"/>
    <col min="8950" max="9196" width="9.109375" style="20"/>
    <col min="9197" max="9197" width="18.33203125" style="20" bestFit="1" customWidth="1"/>
    <col min="9198" max="9198" width="18.5546875" style="20" customWidth="1"/>
    <col min="9199" max="9199" width="9.109375" style="20"/>
    <col min="9200" max="9200" width="10.88671875" style="20" customWidth="1"/>
    <col min="9201" max="9201" width="10.6640625" style="20" customWidth="1"/>
    <col min="9202" max="9203" width="9.109375" style="20"/>
    <col min="9204" max="9204" width="16" style="20" customWidth="1"/>
    <col min="9205" max="9205" width="10.6640625" style="20" customWidth="1"/>
    <col min="9206" max="9452" width="9.109375" style="20"/>
    <col min="9453" max="9453" width="18.33203125" style="20" bestFit="1" customWidth="1"/>
    <col min="9454" max="9454" width="18.5546875" style="20" customWidth="1"/>
    <col min="9455" max="9455" width="9.109375" style="20"/>
    <col min="9456" max="9456" width="10.88671875" style="20" customWidth="1"/>
    <col min="9457" max="9457" width="10.6640625" style="20" customWidth="1"/>
    <col min="9458" max="9459" width="9.109375" style="20"/>
    <col min="9460" max="9460" width="16" style="20" customWidth="1"/>
    <col min="9461" max="9461" width="10.6640625" style="20" customWidth="1"/>
    <col min="9462" max="9708" width="9.109375" style="20"/>
    <col min="9709" max="9709" width="18.33203125" style="20" bestFit="1" customWidth="1"/>
    <col min="9710" max="9710" width="18.5546875" style="20" customWidth="1"/>
    <col min="9711" max="9711" width="9.109375" style="20"/>
    <col min="9712" max="9712" width="10.88671875" style="20" customWidth="1"/>
    <col min="9713" max="9713" width="10.6640625" style="20" customWidth="1"/>
    <col min="9714" max="9715" width="9.109375" style="20"/>
    <col min="9716" max="9716" width="16" style="20" customWidth="1"/>
    <col min="9717" max="9717" width="10.6640625" style="20" customWidth="1"/>
    <col min="9718" max="9964" width="9.109375" style="20"/>
    <col min="9965" max="9965" width="18.33203125" style="20" bestFit="1" customWidth="1"/>
    <col min="9966" max="9966" width="18.5546875" style="20" customWidth="1"/>
    <col min="9967" max="9967" width="9.109375" style="20"/>
    <col min="9968" max="9968" width="10.88671875" style="20" customWidth="1"/>
    <col min="9969" max="9969" width="10.6640625" style="20" customWidth="1"/>
    <col min="9970" max="9971" width="9.109375" style="20"/>
    <col min="9972" max="9972" width="16" style="20" customWidth="1"/>
    <col min="9973" max="9973" width="10.6640625" style="20" customWidth="1"/>
    <col min="9974" max="10220" width="9.109375" style="20"/>
    <col min="10221" max="10221" width="18.33203125" style="20" bestFit="1" customWidth="1"/>
    <col min="10222" max="10222" width="18.5546875" style="20" customWidth="1"/>
    <col min="10223" max="10223" width="9.109375" style="20"/>
    <col min="10224" max="10224" width="10.88671875" style="20" customWidth="1"/>
    <col min="10225" max="10225" width="10.6640625" style="20" customWidth="1"/>
    <col min="10226" max="10227" width="9.109375" style="20"/>
    <col min="10228" max="10228" width="16" style="20" customWidth="1"/>
    <col min="10229" max="10229" width="10.6640625" style="20" customWidth="1"/>
    <col min="10230" max="10476" width="9.109375" style="20"/>
    <col min="10477" max="10477" width="18.33203125" style="20" bestFit="1" customWidth="1"/>
    <col min="10478" max="10478" width="18.5546875" style="20" customWidth="1"/>
    <col min="10479" max="10479" width="9.109375" style="20"/>
    <col min="10480" max="10480" width="10.88671875" style="20" customWidth="1"/>
    <col min="10481" max="10481" width="10.6640625" style="20" customWidth="1"/>
    <col min="10482" max="10483" width="9.109375" style="20"/>
    <col min="10484" max="10484" width="16" style="20" customWidth="1"/>
    <col min="10485" max="10485" width="10.6640625" style="20" customWidth="1"/>
    <col min="10486" max="10732" width="9.109375" style="20"/>
    <col min="10733" max="10733" width="18.33203125" style="20" bestFit="1" customWidth="1"/>
    <col min="10734" max="10734" width="18.5546875" style="20" customWidth="1"/>
    <col min="10735" max="10735" width="9.109375" style="20"/>
    <col min="10736" max="10736" width="10.88671875" style="20" customWidth="1"/>
    <col min="10737" max="10737" width="10.6640625" style="20" customWidth="1"/>
    <col min="10738" max="10739" width="9.109375" style="20"/>
    <col min="10740" max="10740" width="16" style="20" customWidth="1"/>
    <col min="10741" max="10741" width="10.6640625" style="20" customWidth="1"/>
    <col min="10742" max="10988" width="9.109375" style="20"/>
    <col min="10989" max="10989" width="18.33203125" style="20" bestFit="1" customWidth="1"/>
    <col min="10990" max="10990" width="18.5546875" style="20" customWidth="1"/>
    <col min="10991" max="10991" width="9.109375" style="20"/>
    <col min="10992" max="10992" width="10.88671875" style="20" customWidth="1"/>
    <col min="10993" max="10993" width="10.6640625" style="20" customWidth="1"/>
    <col min="10994" max="10995" width="9.109375" style="20"/>
    <col min="10996" max="10996" width="16" style="20" customWidth="1"/>
    <col min="10997" max="10997" width="10.6640625" style="20" customWidth="1"/>
    <col min="10998" max="11244" width="9.109375" style="20"/>
    <col min="11245" max="11245" width="18.33203125" style="20" bestFit="1" customWidth="1"/>
    <col min="11246" max="11246" width="18.5546875" style="20" customWidth="1"/>
    <col min="11247" max="11247" width="9.109375" style="20"/>
    <col min="11248" max="11248" width="10.88671875" style="20" customWidth="1"/>
    <col min="11249" max="11249" width="10.6640625" style="20" customWidth="1"/>
    <col min="11250" max="11251" width="9.109375" style="20"/>
    <col min="11252" max="11252" width="16" style="20" customWidth="1"/>
    <col min="11253" max="11253" width="10.6640625" style="20" customWidth="1"/>
    <col min="11254" max="11500" width="9.109375" style="20"/>
    <col min="11501" max="11501" width="18.33203125" style="20" bestFit="1" customWidth="1"/>
    <col min="11502" max="11502" width="18.5546875" style="20" customWidth="1"/>
    <col min="11503" max="11503" width="9.109375" style="20"/>
    <col min="11504" max="11504" width="10.88671875" style="20" customWidth="1"/>
    <col min="11505" max="11505" width="10.6640625" style="20" customWidth="1"/>
    <col min="11506" max="11507" width="9.109375" style="20"/>
    <col min="11508" max="11508" width="16" style="20" customWidth="1"/>
    <col min="11509" max="11509" width="10.6640625" style="20" customWidth="1"/>
    <col min="11510" max="11756" width="9.109375" style="20"/>
    <col min="11757" max="11757" width="18.33203125" style="20" bestFit="1" customWidth="1"/>
    <col min="11758" max="11758" width="18.5546875" style="20" customWidth="1"/>
    <col min="11759" max="11759" width="9.109375" style="20"/>
    <col min="11760" max="11760" width="10.88671875" style="20" customWidth="1"/>
    <col min="11761" max="11761" width="10.6640625" style="20" customWidth="1"/>
    <col min="11762" max="11763" width="9.109375" style="20"/>
    <col min="11764" max="11764" width="16" style="20" customWidth="1"/>
    <col min="11765" max="11765" width="10.6640625" style="20" customWidth="1"/>
    <col min="11766" max="12012" width="9.109375" style="20"/>
    <col min="12013" max="12013" width="18.33203125" style="20" bestFit="1" customWidth="1"/>
    <col min="12014" max="12014" width="18.5546875" style="20" customWidth="1"/>
    <col min="12015" max="12015" width="9.109375" style="20"/>
    <col min="12016" max="12016" width="10.88671875" style="20" customWidth="1"/>
    <col min="12017" max="12017" width="10.6640625" style="20" customWidth="1"/>
    <col min="12018" max="12019" width="9.109375" style="20"/>
    <col min="12020" max="12020" width="16" style="20" customWidth="1"/>
    <col min="12021" max="12021" width="10.6640625" style="20" customWidth="1"/>
    <col min="12022" max="12268" width="9.109375" style="20"/>
    <col min="12269" max="12269" width="18.33203125" style="20" bestFit="1" customWidth="1"/>
    <col min="12270" max="12270" width="18.5546875" style="20" customWidth="1"/>
    <col min="12271" max="12271" width="9.109375" style="20"/>
    <col min="12272" max="12272" width="10.88671875" style="20" customWidth="1"/>
    <col min="12273" max="12273" width="10.6640625" style="20" customWidth="1"/>
    <col min="12274" max="12275" width="9.109375" style="20"/>
    <col min="12276" max="12276" width="16" style="20" customWidth="1"/>
    <col min="12277" max="12277" width="10.6640625" style="20" customWidth="1"/>
    <col min="12278" max="12524" width="9.109375" style="20"/>
    <col min="12525" max="12525" width="18.33203125" style="20" bestFit="1" customWidth="1"/>
    <col min="12526" max="12526" width="18.5546875" style="20" customWidth="1"/>
    <col min="12527" max="12527" width="9.109375" style="20"/>
    <col min="12528" max="12528" width="10.88671875" style="20" customWidth="1"/>
    <col min="12529" max="12529" width="10.6640625" style="20" customWidth="1"/>
    <col min="12530" max="12531" width="9.109375" style="20"/>
    <col min="12532" max="12532" width="16" style="20" customWidth="1"/>
    <col min="12533" max="12533" width="10.6640625" style="20" customWidth="1"/>
    <col min="12534" max="12780" width="9.109375" style="20"/>
    <col min="12781" max="12781" width="18.33203125" style="20" bestFit="1" customWidth="1"/>
    <col min="12782" max="12782" width="18.5546875" style="20" customWidth="1"/>
    <col min="12783" max="12783" width="9.109375" style="20"/>
    <col min="12784" max="12784" width="10.88671875" style="20" customWidth="1"/>
    <col min="12785" max="12785" width="10.6640625" style="20" customWidth="1"/>
    <col min="12786" max="12787" width="9.109375" style="20"/>
    <col min="12788" max="12788" width="16" style="20" customWidth="1"/>
    <col min="12789" max="12789" width="10.6640625" style="20" customWidth="1"/>
    <col min="12790" max="13036" width="9.109375" style="20"/>
    <col min="13037" max="13037" width="18.33203125" style="20" bestFit="1" customWidth="1"/>
    <col min="13038" max="13038" width="18.5546875" style="20" customWidth="1"/>
    <col min="13039" max="13039" width="9.109375" style="20"/>
    <col min="13040" max="13040" width="10.88671875" style="20" customWidth="1"/>
    <col min="13041" max="13041" width="10.6640625" style="20" customWidth="1"/>
    <col min="13042" max="13043" width="9.109375" style="20"/>
    <col min="13044" max="13044" width="16" style="20" customWidth="1"/>
    <col min="13045" max="13045" width="10.6640625" style="20" customWidth="1"/>
    <col min="13046" max="13292" width="9.109375" style="20"/>
    <col min="13293" max="13293" width="18.33203125" style="20" bestFit="1" customWidth="1"/>
    <col min="13294" max="13294" width="18.5546875" style="20" customWidth="1"/>
    <col min="13295" max="13295" width="9.109375" style="20"/>
    <col min="13296" max="13296" width="10.88671875" style="20" customWidth="1"/>
    <col min="13297" max="13297" width="10.6640625" style="20" customWidth="1"/>
    <col min="13298" max="13299" width="9.109375" style="20"/>
    <col min="13300" max="13300" width="16" style="20" customWidth="1"/>
    <col min="13301" max="13301" width="10.6640625" style="20" customWidth="1"/>
    <col min="13302" max="13548" width="9.109375" style="20"/>
    <col min="13549" max="13549" width="18.33203125" style="20" bestFit="1" customWidth="1"/>
    <col min="13550" max="13550" width="18.5546875" style="20" customWidth="1"/>
    <col min="13551" max="13551" width="9.109375" style="20"/>
    <col min="13552" max="13552" width="10.88671875" style="20" customWidth="1"/>
    <col min="13553" max="13553" width="10.6640625" style="20" customWidth="1"/>
    <col min="13554" max="13555" width="9.109375" style="20"/>
    <col min="13556" max="13556" width="16" style="20" customWidth="1"/>
    <col min="13557" max="13557" width="10.6640625" style="20" customWidth="1"/>
    <col min="13558" max="13804" width="9.109375" style="20"/>
    <col min="13805" max="13805" width="18.33203125" style="20" bestFit="1" customWidth="1"/>
    <col min="13806" max="13806" width="18.5546875" style="20" customWidth="1"/>
    <col min="13807" max="13807" width="9.109375" style="20"/>
    <col min="13808" max="13808" width="10.88671875" style="20" customWidth="1"/>
    <col min="13809" max="13809" width="10.6640625" style="20" customWidth="1"/>
    <col min="13810" max="13811" width="9.109375" style="20"/>
    <col min="13812" max="13812" width="16" style="20" customWidth="1"/>
    <col min="13813" max="13813" width="10.6640625" style="20" customWidth="1"/>
    <col min="13814" max="14060" width="9.109375" style="20"/>
    <col min="14061" max="14061" width="18.33203125" style="20" bestFit="1" customWidth="1"/>
    <col min="14062" max="14062" width="18.5546875" style="20" customWidth="1"/>
    <col min="14063" max="14063" width="9.109375" style="20"/>
    <col min="14064" max="14064" width="10.88671875" style="20" customWidth="1"/>
    <col min="14065" max="14065" width="10.6640625" style="20" customWidth="1"/>
    <col min="14066" max="14067" width="9.109375" style="20"/>
    <col min="14068" max="14068" width="16" style="20" customWidth="1"/>
    <col min="14069" max="14069" width="10.6640625" style="20" customWidth="1"/>
    <col min="14070" max="14316" width="9.109375" style="20"/>
    <col min="14317" max="14317" width="18.33203125" style="20" bestFit="1" customWidth="1"/>
    <col min="14318" max="14318" width="18.5546875" style="20" customWidth="1"/>
    <col min="14319" max="14319" width="9.109375" style="20"/>
    <col min="14320" max="14320" width="10.88671875" style="20" customWidth="1"/>
    <col min="14321" max="14321" width="10.6640625" style="20" customWidth="1"/>
    <col min="14322" max="14323" width="9.109375" style="20"/>
    <col min="14324" max="14324" width="16" style="20" customWidth="1"/>
    <col min="14325" max="14325" width="10.6640625" style="20" customWidth="1"/>
    <col min="14326" max="14572" width="9.109375" style="20"/>
    <col min="14573" max="14573" width="18.33203125" style="20" bestFit="1" customWidth="1"/>
    <col min="14574" max="14574" width="18.5546875" style="20" customWidth="1"/>
    <col min="14575" max="14575" width="9.109375" style="20"/>
    <col min="14576" max="14576" width="10.88671875" style="20" customWidth="1"/>
    <col min="14577" max="14577" width="10.6640625" style="20" customWidth="1"/>
    <col min="14578" max="14579" width="9.109375" style="20"/>
    <col min="14580" max="14580" width="16" style="20" customWidth="1"/>
    <col min="14581" max="14581" width="10.6640625" style="20" customWidth="1"/>
    <col min="14582" max="14828" width="9.109375" style="20"/>
    <col min="14829" max="14829" width="18.33203125" style="20" bestFit="1" customWidth="1"/>
    <col min="14830" max="14830" width="18.5546875" style="20" customWidth="1"/>
    <col min="14831" max="14831" width="9.109375" style="20"/>
    <col min="14832" max="14832" width="10.88671875" style="20" customWidth="1"/>
    <col min="14833" max="14833" width="10.6640625" style="20" customWidth="1"/>
    <col min="14834" max="14835" width="9.109375" style="20"/>
    <col min="14836" max="14836" width="16" style="20" customWidth="1"/>
    <col min="14837" max="14837" width="10.6640625" style="20" customWidth="1"/>
    <col min="14838" max="15084" width="9.109375" style="20"/>
    <col min="15085" max="15085" width="18.33203125" style="20" bestFit="1" customWidth="1"/>
    <col min="15086" max="15086" width="18.5546875" style="20" customWidth="1"/>
    <col min="15087" max="15087" width="9.109375" style="20"/>
    <col min="15088" max="15088" width="10.88671875" style="20" customWidth="1"/>
    <col min="15089" max="15089" width="10.6640625" style="20" customWidth="1"/>
    <col min="15090" max="15091" width="9.109375" style="20"/>
    <col min="15092" max="15092" width="16" style="20" customWidth="1"/>
    <col min="15093" max="15093" width="10.6640625" style="20" customWidth="1"/>
    <col min="15094" max="15340" width="9.109375" style="20"/>
    <col min="15341" max="15341" width="18.33203125" style="20" bestFit="1" customWidth="1"/>
    <col min="15342" max="15342" width="18.5546875" style="20" customWidth="1"/>
    <col min="15343" max="15343" width="9.109375" style="20"/>
    <col min="15344" max="15344" width="10.88671875" style="20" customWidth="1"/>
    <col min="15345" max="15345" width="10.6640625" style="20" customWidth="1"/>
    <col min="15346" max="15347" width="9.109375" style="20"/>
    <col min="15348" max="15348" width="16" style="20" customWidth="1"/>
    <col min="15349" max="15349" width="10.6640625" style="20" customWidth="1"/>
    <col min="15350" max="15596" width="9.109375" style="20"/>
    <col min="15597" max="15597" width="18.33203125" style="20" bestFit="1" customWidth="1"/>
    <col min="15598" max="15598" width="18.5546875" style="20" customWidth="1"/>
    <col min="15599" max="15599" width="9.109375" style="20"/>
    <col min="15600" max="15600" width="10.88671875" style="20" customWidth="1"/>
    <col min="15601" max="15601" width="10.6640625" style="20" customWidth="1"/>
    <col min="15602" max="15603" width="9.109375" style="20"/>
    <col min="15604" max="15604" width="16" style="20" customWidth="1"/>
    <col min="15605" max="15605" width="10.6640625" style="20" customWidth="1"/>
    <col min="15606" max="15852" width="9.109375" style="20"/>
    <col min="15853" max="15853" width="18.33203125" style="20" bestFit="1" customWidth="1"/>
    <col min="15854" max="15854" width="18.5546875" style="20" customWidth="1"/>
    <col min="15855" max="15855" width="9.109375" style="20"/>
    <col min="15856" max="15856" width="10.88671875" style="20" customWidth="1"/>
    <col min="15857" max="15857" width="10.6640625" style="20" customWidth="1"/>
    <col min="15858" max="15859" width="9.109375" style="20"/>
    <col min="15860" max="15860" width="16" style="20" customWidth="1"/>
    <col min="15861" max="15861" width="10.6640625" style="20" customWidth="1"/>
    <col min="15862" max="16108" width="9.109375" style="20"/>
    <col min="16109" max="16109" width="18.33203125" style="20" bestFit="1" customWidth="1"/>
    <col min="16110" max="16110" width="18.5546875" style="20" customWidth="1"/>
    <col min="16111" max="16111" width="9.109375" style="20"/>
    <col min="16112" max="16112" width="10.88671875" style="20" customWidth="1"/>
    <col min="16113" max="16113" width="10.6640625" style="20" customWidth="1"/>
    <col min="16114" max="16115" width="9.109375" style="20"/>
    <col min="16116" max="16116" width="16" style="20" customWidth="1"/>
    <col min="16117" max="16117" width="10.6640625" style="20" customWidth="1"/>
    <col min="16118" max="16384" width="9.109375" style="20"/>
  </cols>
  <sheetData>
    <row r="1" spans="1:2" ht="27.75" customHeight="1" x14ac:dyDescent="0.3">
      <c r="A1" s="18" t="s">
        <v>16</v>
      </c>
      <c r="B1" s="19" t="s">
        <v>128</v>
      </c>
    </row>
    <row r="2" spans="1:2" x14ac:dyDescent="0.3">
      <c r="A2" s="21" t="s">
        <v>17</v>
      </c>
      <c r="B2" s="22">
        <v>0</v>
      </c>
    </row>
    <row r="3" spans="1:2" x14ac:dyDescent="0.3">
      <c r="A3" s="23" t="s">
        <v>18</v>
      </c>
      <c r="B3" s="24">
        <v>-1.5537850595598286</v>
      </c>
    </row>
    <row r="4" spans="1:2" x14ac:dyDescent="0.3">
      <c r="A4" s="23" t="s">
        <v>19</v>
      </c>
      <c r="B4" s="24">
        <v>-0.11274739424638734</v>
      </c>
    </row>
    <row r="5" spans="1:2" x14ac:dyDescent="0.3">
      <c r="A5" s="23" t="s">
        <v>20</v>
      </c>
      <c r="B5" s="24">
        <v>-0.50261819738751901</v>
      </c>
    </row>
    <row r="6" spans="1:2" x14ac:dyDescent="0.3">
      <c r="A6" s="23" t="s">
        <v>21</v>
      </c>
      <c r="B6" s="24">
        <v>-0.2457449528232592</v>
      </c>
    </row>
    <row r="7" spans="1:2" x14ac:dyDescent="0.3">
      <c r="A7" s="23" t="s">
        <v>22</v>
      </c>
      <c r="B7" s="24">
        <v>-0.6576917239752551</v>
      </c>
    </row>
    <row r="8" spans="1:2" x14ac:dyDescent="0.3">
      <c r="A8" s="23" t="s">
        <v>23</v>
      </c>
      <c r="B8" s="24">
        <v>-8.2623665658902778E-2</v>
      </c>
    </row>
    <row r="9" spans="1:2" x14ac:dyDescent="0.3">
      <c r="A9" s="23" t="s">
        <v>24</v>
      </c>
      <c r="B9" s="24">
        <v>-0.53004596888973365</v>
      </c>
    </row>
    <row r="10" spans="1:2" x14ac:dyDescent="0.3">
      <c r="A10" s="23" t="s">
        <v>25</v>
      </c>
      <c r="B10" s="24">
        <v>0.11646264984378671</v>
      </c>
    </row>
    <row r="11" spans="1:2" x14ac:dyDescent="0.3">
      <c r="A11" s="23" t="s">
        <v>26</v>
      </c>
      <c r="B11" s="24">
        <v>-0.51166981264403866</v>
      </c>
    </row>
    <row r="12" spans="1:2" x14ac:dyDescent="0.3">
      <c r="A12" s="23" t="s">
        <v>27</v>
      </c>
      <c r="B12" s="24">
        <v>-0.68131790285678684</v>
      </c>
    </row>
    <row r="13" spans="1:2" x14ac:dyDescent="0.3">
      <c r="A13" s="23" t="s">
        <v>28</v>
      </c>
      <c r="B13" s="24">
        <v>1.4754971749866552</v>
      </c>
    </row>
    <row r="14" spans="1:2" x14ac:dyDescent="0.3">
      <c r="A14" s="23" t="s">
        <v>29</v>
      </c>
      <c r="B14" s="24">
        <v>1.7720855148607382</v>
      </c>
    </row>
    <row r="15" spans="1:2" x14ac:dyDescent="0.3">
      <c r="A15" s="23" t="s">
        <v>30</v>
      </c>
      <c r="B15" s="24">
        <v>0.53899549097984001</v>
      </c>
    </row>
    <row r="16" spans="1:2" x14ac:dyDescent="0.3">
      <c r="A16" s="23" t="s">
        <v>31</v>
      </c>
      <c r="B16" s="24">
        <v>-1.2115027776079841</v>
      </c>
    </row>
    <row r="17" spans="1:2" x14ac:dyDescent="0.3">
      <c r="A17" s="23" t="s">
        <v>32</v>
      </c>
      <c r="B17" s="24">
        <v>-0.92929955796609509</v>
      </c>
    </row>
    <row r="18" spans="1:2" x14ac:dyDescent="0.3">
      <c r="A18" s="23" t="s">
        <v>33</v>
      </c>
      <c r="B18" s="24">
        <v>-0.20733798921635424</v>
      </c>
    </row>
    <row r="19" spans="1:2" x14ac:dyDescent="0.3">
      <c r="A19" s="23" t="s">
        <v>34</v>
      </c>
      <c r="B19" s="24">
        <v>0.15604464063314291</v>
      </c>
    </row>
    <row r="20" spans="1:2" x14ac:dyDescent="0.3">
      <c r="A20" s="23" t="s">
        <v>35</v>
      </c>
      <c r="B20" s="24">
        <v>-2.1751102261868688E-2</v>
      </c>
    </row>
    <row r="21" spans="1:2" x14ac:dyDescent="0.3">
      <c r="A21" s="23" t="s">
        <v>36</v>
      </c>
      <c r="B21" s="24">
        <v>-4.939330559662844E-2</v>
      </c>
    </row>
    <row r="22" spans="1:2" x14ac:dyDescent="0.3">
      <c r="A22" s="23" t="s">
        <v>37</v>
      </c>
      <c r="B22" s="24">
        <v>1.0673528666199008</v>
      </c>
    </row>
    <row r="23" spans="1:2" x14ac:dyDescent="0.3">
      <c r="A23" s="23" t="s">
        <v>38</v>
      </c>
      <c r="B23" s="24">
        <v>-0.75669990901088591</v>
      </c>
    </row>
    <row r="24" spans="1:2" x14ac:dyDescent="0.3">
      <c r="A24" s="23" t="s">
        <v>39</v>
      </c>
      <c r="B24" s="24">
        <v>0.540829093333133</v>
      </c>
    </row>
    <row r="25" spans="1:2" x14ac:dyDescent="0.3">
      <c r="A25" s="23" t="s">
        <v>40</v>
      </c>
      <c r="B25" s="24">
        <v>-2.0540723276177668</v>
      </c>
    </row>
    <row r="26" spans="1:2" x14ac:dyDescent="0.3">
      <c r="A26" s="23" t="s">
        <v>41</v>
      </c>
      <c r="B26" s="24">
        <v>-1.4387943897799969</v>
      </c>
    </row>
    <row r="27" spans="1:2" x14ac:dyDescent="0.3">
      <c r="A27" s="23" t="s">
        <v>42</v>
      </c>
      <c r="B27" s="24">
        <v>-1.1212978891876497</v>
      </c>
    </row>
    <row r="28" spans="1:2" x14ac:dyDescent="0.3">
      <c r="A28" s="23" t="s">
        <v>43</v>
      </c>
      <c r="B28" s="24">
        <v>-7.3377742799439274E-2</v>
      </c>
    </row>
    <row r="29" spans="1:2" x14ac:dyDescent="0.3">
      <c r="A29" s="23" t="s">
        <v>44</v>
      </c>
      <c r="B29" s="24">
        <v>-0.18327862766984004</v>
      </c>
    </row>
    <row r="30" spans="1:2" x14ac:dyDescent="0.3">
      <c r="A30" s="23" t="s">
        <v>45</v>
      </c>
      <c r="B30" s="24">
        <v>-0.21147696683605621</v>
      </c>
    </row>
    <row r="31" spans="1:2" x14ac:dyDescent="0.3">
      <c r="A31" s="23" t="s">
        <v>46</v>
      </c>
      <c r="B31" s="24">
        <v>0.38577941572367874</v>
      </c>
    </row>
    <row r="32" spans="1:2" x14ac:dyDescent="0.3">
      <c r="A32" s="23" t="s">
        <v>47</v>
      </c>
      <c r="B32" s="24">
        <v>-0.73214671009414978</v>
      </c>
    </row>
    <row r="33" spans="1:2" x14ac:dyDescent="0.3">
      <c r="A33" s="23" t="s">
        <v>48</v>
      </c>
      <c r="B33" s="24">
        <v>1.887117333341779</v>
      </c>
    </row>
    <row r="34" spans="1:2" x14ac:dyDescent="0.3">
      <c r="A34" s="23" t="s">
        <v>49</v>
      </c>
      <c r="B34" s="24">
        <v>3.2686010275693761E-2</v>
      </c>
    </row>
    <row r="35" spans="1:2" x14ac:dyDescent="0.3">
      <c r="A35" s="23" t="s">
        <v>50</v>
      </c>
      <c r="B35" s="24">
        <v>-0.24786658038780934</v>
      </c>
    </row>
    <row r="36" spans="1:2" x14ac:dyDescent="0.3">
      <c r="A36" s="23" t="s">
        <v>51</v>
      </c>
      <c r="B36" s="24">
        <v>0.17211772627942545</v>
      </c>
    </row>
    <row r="37" spans="1:2" x14ac:dyDescent="0.3">
      <c r="A37" s="23" t="s">
        <v>52</v>
      </c>
      <c r="B37" s="24">
        <v>1.2954085939909628</v>
      </c>
    </row>
    <row r="38" spans="1:2" x14ac:dyDescent="0.3">
      <c r="A38" s="23" t="s">
        <v>53</v>
      </c>
      <c r="B38" s="24">
        <v>-0.91897590681562957</v>
      </c>
    </row>
    <row r="39" spans="1:2" x14ac:dyDescent="0.3">
      <c r="A39" s="23" t="s">
        <v>54</v>
      </c>
      <c r="B39" s="24">
        <v>0.37807639225591205</v>
      </c>
    </row>
    <row r="40" spans="1:2" x14ac:dyDescent="0.3">
      <c r="A40" s="23" t="s">
        <v>55</v>
      </c>
      <c r="B40" s="24">
        <v>-0.57843111308358319</v>
      </c>
    </row>
    <row r="41" spans="1:2" x14ac:dyDescent="0.3">
      <c r="A41" s="23" t="s">
        <v>56</v>
      </c>
      <c r="B41" s="24">
        <v>-0.28429619048092369</v>
      </c>
    </row>
    <row r="42" spans="1:2" x14ac:dyDescent="0.3">
      <c r="A42" s="23" t="s">
        <v>57</v>
      </c>
      <c r="B42" s="24">
        <v>-0.30858489237229636</v>
      </c>
    </row>
    <row r="43" spans="1:2" x14ac:dyDescent="0.3">
      <c r="A43" s="23" t="s">
        <v>58</v>
      </c>
      <c r="B43" s="24">
        <v>3.170456505834604E-2</v>
      </c>
    </row>
    <row r="44" spans="1:2" x14ac:dyDescent="0.3">
      <c r="A44" s="23" t="s">
        <v>59</v>
      </c>
      <c r="B44" s="24">
        <v>-1.2221445765066918</v>
      </c>
    </row>
    <row r="45" spans="1:2" x14ac:dyDescent="0.3">
      <c r="A45" s="23" t="s">
        <v>60</v>
      </c>
      <c r="B45" s="24">
        <v>-0.27793865979243154</v>
      </c>
    </row>
    <row r="46" spans="1:2" x14ac:dyDescent="0.3">
      <c r="A46" s="23" t="s">
        <v>61</v>
      </c>
      <c r="B46" s="24">
        <v>-1.471769268061319</v>
      </c>
    </row>
    <row r="47" spans="1:2" x14ac:dyDescent="0.3">
      <c r="A47" s="23" t="s">
        <v>62</v>
      </c>
      <c r="B47" s="24">
        <v>9.305154907309543E-2</v>
      </c>
    </row>
    <row r="48" spans="1:2" x14ac:dyDescent="0.3">
      <c r="A48" s="23" t="s">
        <v>63</v>
      </c>
      <c r="B48" s="24">
        <v>-0.20749775944696511</v>
      </c>
    </row>
    <row r="49" spans="1:2" x14ac:dyDescent="0.3">
      <c r="A49" s="23" t="s">
        <v>64</v>
      </c>
      <c r="B49" s="24">
        <v>-1.3015012673780268</v>
      </c>
    </row>
    <row r="50" spans="1:2" x14ac:dyDescent="0.3">
      <c r="A50" s="23" t="s">
        <v>65</v>
      </c>
      <c r="B50" s="24">
        <v>0.36956637776936729</v>
      </c>
    </row>
    <row r="51" spans="1:2" x14ac:dyDescent="0.3">
      <c r="A51" s="23" t="s">
        <v>66</v>
      </c>
      <c r="B51" s="24">
        <v>-0.53486089372836221</v>
      </c>
    </row>
    <row r="52" spans="1:2" x14ac:dyDescent="0.3">
      <c r="A52" s="23" t="s">
        <v>67</v>
      </c>
      <c r="B52" s="24">
        <v>-0.19349887548210876</v>
      </c>
    </row>
    <row r="53" spans="1:2" x14ac:dyDescent="0.3">
      <c r="A53" s="23" t="s">
        <v>68</v>
      </c>
      <c r="B53" s="24">
        <v>0.30102226635147156</v>
      </c>
    </row>
    <row r="54" spans="1:2" x14ac:dyDescent="0.3">
      <c r="A54" s="23" t="s">
        <v>69</v>
      </c>
      <c r="B54" s="24">
        <v>1.4353763938310151</v>
      </c>
    </row>
    <row r="55" spans="1:2" x14ac:dyDescent="0.3">
      <c r="A55" s="23" t="s">
        <v>70</v>
      </c>
      <c r="B55" s="24">
        <v>0.27863136347547091</v>
      </c>
    </row>
    <row r="56" spans="1:2" x14ac:dyDescent="0.3">
      <c r="A56" s="23" t="s">
        <v>71</v>
      </c>
      <c r="B56" s="24">
        <v>0.15465208393050744</v>
      </c>
    </row>
    <row r="57" spans="1:2" x14ac:dyDescent="0.3">
      <c r="A57" s="23" t="s">
        <v>72</v>
      </c>
      <c r="B57" s="24">
        <v>0.20469612963331088</v>
      </c>
    </row>
    <row r="58" spans="1:2" x14ac:dyDescent="0.3">
      <c r="A58" s="23" t="s">
        <v>73</v>
      </c>
      <c r="B58" s="24">
        <v>-0.67374376432533811</v>
      </c>
    </row>
    <row r="59" spans="1:2" x14ac:dyDescent="0.3">
      <c r="A59" s="23" t="s">
        <v>74</v>
      </c>
      <c r="B59" s="24">
        <v>-0.62285378871926289</v>
      </c>
    </row>
    <row r="60" spans="1:2" x14ac:dyDescent="0.3">
      <c r="A60" s="23" t="s">
        <v>75</v>
      </c>
      <c r="B60" s="24">
        <v>-1.2709317647622091</v>
      </c>
    </row>
    <row r="61" spans="1:2" x14ac:dyDescent="0.3">
      <c r="A61" s="23" t="s">
        <v>76</v>
      </c>
      <c r="B61" s="24">
        <v>-0.35972496420525235</v>
      </c>
    </row>
    <row r="62" spans="1:2" x14ac:dyDescent="0.3">
      <c r="A62" s="23" t="s">
        <v>77</v>
      </c>
      <c r="B62" s="24">
        <v>-0.29485694929085338</v>
      </c>
    </row>
    <row r="63" spans="1:2" x14ac:dyDescent="0.3">
      <c r="A63" s="23" t="s">
        <v>78</v>
      </c>
      <c r="B63" s="24">
        <v>0.40042967088160181</v>
      </c>
    </row>
    <row r="64" spans="1:2" x14ac:dyDescent="0.3">
      <c r="A64" s="23" t="s">
        <v>79</v>
      </c>
      <c r="B64" s="24">
        <v>2.2395203618089154</v>
      </c>
    </row>
    <row r="65" spans="1:2" x14ac:dyDescent="0.3">
      <c r="A65" s="23" t="s">
        <v>80</v>
      </c>
      <c r="B65" s="24">
        <v>-0.15898423654335025</v>
      </c>
    </row>
    <row r="66" spans="1:2" x14ac:dyDescent="0.3">
      <c r="A66" s="23" t="s">
        <v>81</v>
      </c>
      <c r="B66" s="24">
        <v>-0.12325006249561274</v>
      </c>
    </row>
    <row r="67" spans="1:2" x14ac:dyDescent="0.3">
      <c r="A67" s="23" t="s">
        <v>82</v>
      </c>
      <c r="B67" s="24">
        <v>-0.84473477759585425</v>
      </c>
    </row>
    <row r="68" spans="1:2" x14ac:dyDescent="0.3">
      <c r="A68" s="23" t="s">
        <v>83</v>
      </c>
      <c r="B68" s="24">
        <v>-7.3059224702991463E-3</v>
      </c>
    </row>
    <row r="69" spans="1:2" x14ac:dyDescent="0.3">
      <c r="A69" s="23" t="s">
        <v>84</v>
      </c>
      <c r="B69" s="24">
        <v>0.43710642750091316</v>
      </c>
    </row>
    <row r="70" spans="1:2" x14ac:dyDescent="0.3">
      <c r="A70" s="23" t="s">
        <v>85</v>
      </c>
      <c r="B70" s="24">
        <v>0.58390697244475664</v>
      </c>
    </row>
    <row r="71" spans="1:2" x14ac:dyDescent="0.3">
      <c r="A71" s="23" t="s">
        <v>86</v>
      </c>
      <c r="B71" s="24">
        <v>0.6478367425665702</v>
      </c>
    </row>
    <row r="72" spans="1:2" x14ac:dyDescent="0.3">
      <c r="A72" s="23" t="s">
        <v>87</v>
      </c>
      <c r="B72" s="24">
        <v>3.7549141906778938E-2</v>
      </c>
    </row>
    <row r="73" spans="1:2" x14ac:dyDescent="0.3">
      <c r="A73" s="23" t="s">
        <v>88</v>
      </c>
      <c r="B73" s="24">
        <v>-0.12480184520688747</v>
      </c>
    </row>
    <row r="74" spans="1:2" x14ac:dyDescent="0.3">
      <c r="A74" s="23" t="s">
        <v>89</v>
      </c>
      <c r="B74" s="24">
        <v>-0.69372797477364112</v>
      </c>
    </row>
    <row r="75" spans="1:2" x14ac:dyDescent="0.3">
      <c r="A75" s="23" t="s">
        <v>90</v>
      </c>
      <c r="B75" s="24">
        <v>-0.66337107417602459</v>
      </c>
    </row>
    <row r="76" spans="1:2" x14ac:dyDescent="0.3">
      <c r="A76" s="23" t="s">
        <v>91</v>
      </c>
      <c r="B76" s="24">
        <v>-0.58040359589867996</v>
      </c>
    </row>
    <row r="77" spans="1:2" x14ac:dyDescent="0.3">
      <c r="A77" s="23" t="s">
        <v>92</v>
      </c>
      <c r="B77" s="24">
        <v>2.6531334467570559E-2</v>
      </c>
    </row>
    <row r="78" spans="1:2" x14ac:dyDescent="0.3">
      <c r="A78" s="23" t="s">
        <v>93</v>
      </c>
      <c r="B78" s="24">
        <v>-0.14577912511926069</v>
      </c>
    </row>
    <row r="79" spans="1:2" x14ac:dyDescent="0.3">
      <c r="A79" s="23" t="s">
        <v>94</v>
      </c>
      <c r="B79" s="24">
        <v>-1.3352469558319746</v>
      </c>
    </row>
    <row r="80" spans="1:2" x14ac:dyDescent="0.3">
      <c r="A80" s="23" t="s">
        <v>95</v>
      </c>
      <c r="B80" s="24">
        <v>-1.129171830983801</v>
      </c>
    </row>
    <row r="81" spans="1:2" x14ac:dyDescent="0.3">
      <c r="A81" s="23" t="s">
        <v>96</v>
      </c>
      <c r="B81" s="24">
        <v>-1.0145524616292131E-2</v>
      </c>
    </row>
    <row r="82" spans="1:2" x14ac:dyDescent="0.3">
      <c r="A82" s="23" t="s">
        <v>97</v>
      </c>
      <c r="B82" s="24">
        <v>0.60019395167552725</v>
      </c>
    </row>
    <row r="83" spans="1:2" x14ac:dyDescent="0.3">
      <c r="A83" s="23" t="s">
        <v>98</v>
      </c>
      <c r="B83" s="24">
        <v>-0.6596997752368341</v>
      </c>
    </row>
    <row r="84" spans="1:2" x14ac:dyDescent="0.3">
      <c r="A84" s="23" t="s">
        <v>99</v>
      </c>
      <c r="B84" s="24">
        <v>-1.0530493461386137</v>
      </c>
    </row>
    <row r="85" spans="1:2" x14ac:dyDescent="0.3">
      <c r="A85" s="23" t="s">
        <v>100</v>
      </c>
      <c r="B85" s="24">
        <v>-0.36896720127270899</v>
      </c>
    </row>
    <row r="86" spans="1:2" x14ac:dyDescent="0.3">
      <c r="A86" s="23" t="s">
        <v>101</v>
      </c>
      <c r="B86" s="24">
        <v>-0.43768645395718653</v>
      </c>
    </row>
    <row r="87" spans="1:2" x14ac:dyDescent="0.3">
      <c r="A87" s="23" t="s">
        <v>102</v>
      </c>
      <c r="B87" s="24">
        <v>8.4820538483803207E-2</v>
      </c>
    </row>
    <row r="88" spans="1:2" x14ac:dyDescent="0.3">
      <c r="A88" s="23" t="s">
        <v>103</v>
      </c>
      <c r="B88" s="24">
        <v>-0.43455934230713844</v>
      </c>
    </row>
    <row r="89" spans="1:2" x14ac:dyDescent="0.3">
      <c r="A89" s="23" t="s">
        <v>104</v>
      </c>
      <c r="B89" s="24">
        <v>0.7143402351502095</v>
      </c>
    </row>
    <row r="90" spans="1:2" x14ac:dyDescent="0.3">
      <c r="A90" s="23" t="s">
        <v>105</v>
      </c>
      <c r="B90" s="24">
        <v>-0.12235925207955853</v>
      </c>
    </row>
    <row r="91" spans="1:2" x14ac:dyDescent="0.3">
      <c r="A91" s="23" t="s">
        <v>106</v>
      </c>
      <c r="B91" s="24">
        <v>0.91284560888668165</v>
      </c>
    </row>
    <row r="92" spans="1:2" x14ac:dyDescent="0.3">
      <c r="A92" s="23" t="s">
        <v>107</v>
      </c>
      <c r="B92" s="24">
        <v>0.62617858373900681</v>
      </c>
    </row>
    <row r="93" spans="1:2" x14ac:dyDescent="0.3">
      <c r="A93" s="23" t="s">
        <v>108</v>
      </c>
      <c r="B93" s="24">
        <v>0.99364470998224785</v>
      </c>
    </row>
    <row r="94" spans="1:2" x14ac:dyDescent="0.3">
      <c r="A94" s="23" t="s">
        <v>109</v>
      </c>
      <c r="B94" s="24">
        <v>-0.19618371209148305</v>
      </c>
    </row>
    <row r="95" spans="1:2" x14ac:dyDescent="0.3">
      <c r="A95" s="23" t="s">
        <v>110</v>
      </c>
      <c r="B95" s="24">
        <v>-0.84589625318883166</v>
      </c>
    </row>
    <row r="96" spans="1:2" x14ac:dyDescent="0.3">
      <c r="A96" s="23" t="s">
        <v>111</v>
      </c>
      <c r="B96" s="24">
        <v>0.14421794331626964</v>
      </c>
    </row>
    <row r="97" spans="1:2" x14ac:dyDescent="0.3">
      <c r="A97" s="23" t="s">
        <v>112</v>
      </c>
      <c r="B97" s="24">
        <v>1.7111588420450885</v>
      </c>
    </row>
    <row r="98" spans="1:2" x14ac:dyDescent="0.3">
      <c r="A98" s="23" t="s">
        <v>113</v>
      </c>
      <c r="B98" s="24">
        <v>-0.87912124144866544</v>
      </c>
    </row>
    <row r="99" spans="1:2" x14ac:dyDescent="0.3">
      <c r="A99" s="23" t="s">
        <v>114</v>
      </c>
      <c r="B99" s="24">
        <v>-0.12093064118406716</v>
      </c>
    </row>
    <row r="100" spans="1:2" x14ac:dyDescent="0.3">
      <c r="A100" s="23" t="s">
        <v>115</v>
      </c>
      <c r="B100" s="24">
        <v>-0.3882356521085274</v>
      </c>
    </row>
    <row r="101" spans="1:2" x14ac:dyDescent="0.3">
      <c r="A101" s="23" t="s">
        <v>116</v>
      </c>
      <c r="B101" s="24">
        <v>4.1603751911059104E-2</v>
      </c>
    </row>
    <row r="102" spans="1:2" x14ac:dyDescent="0.3">
      <c r="A102" s="23" t="s">
        <v>117</v>
      </c>
      <c r="B102" s="24">
        <v>-0.85678429990603489</v>
      </c>
    </row>
    <row r="103" spans="1:2" x14ac:dyDescent="0.3">
      <c r="A103" s="23" t="s">
        <v>118</v>
      </c>
      <c r="B103" s="24">
        <v>-0.50388690080521181</v>
      </c>
    </row>
    <row r="104" spans="1:2" x14ac:dyDescent="0.3">
      <c r="A104" s="23" t="s">
        <v>119</v>
      </c>
      <c r="B104" s="24">
        <v>-0.65692677700860891</v>
      </c>
    </row>
    <row r="105" spans="1:2" x14ac:dyDescent="0.3">
      <c r="A105" s="23" t="s">
        <v>120</v>
      </c>
      <c r="B105" s="24">
        <v>-0.84657209445468296</v>
      </c>
    </row>
    <row r="106" spans="1:2" x14ac:dyDescent="0.3">
      <c r="A106" s="23" t="s">
        <v>121</v>
      </c>
      <c r="B106" s="24">
        <v>-3.0866719713265753E-2</v>
      </c>
    </row>
    <row r="107" spans="1:2" x14ac:dyDescent="0.3">
      <c r="A107" s="23" t="s">
        <v>122</v>
      </c>
      <c r="B107" s="24">
        <v>-0.27667160520334411</v>
      </c>
    </row>
    <row r="108" spans="1:2" x14ac:dyDescent="0.3">
      <c r="A108" s="23" t="s">
        <v>123</v>
      </c>
      <c r="B108" s="24">
        <v>-0.17989380515570214</v>
      </c>
    </row>
    <row r="109" spans="1:2" x14ac:dyDescent="0.3">
      <c r="A109" s="23" t="s">
        <v>124</v>
      </c>
      <c r="B109" s="24">
        <v>-0.48462964932258468</v>
      </c>
    </row>
    <row r="110" spans="1:2" x14ac:dyDescent="0.3">
      <c r="A110" s="23" t="s">
        <v>125</v>
      </c>
      <c r="B110" s="24">
        <v>-1.2239159792381853</v>
      </c>
    </row>
    <row r="111" spans="1:2" x14ac:dyDescent="0.3">
      <c r="A111" s="23" t="s">
        <v>126</v>
      </c>
      <c r="B111" s="24">
        <v>-1.4598824643026389</v>
      </c>
    </row>
    <row r="112" spans="1:2" x14ac:dyDescent="0.3">
      <c r="A112" s="23" t="s">
        <v>127</v>
      </c>
      <c r="B112" s="24">
        <v>-1.7020804651829062</v>
      </c>
    </row>
    <row r="113" spans="1:1" x14ac:dyDescent="0.3">
      <c r="A113" s="25"/>
    </row>
    <row r="114" spans="1:1" x14ac:dyDescent="0.3">
      <c r="A114" s="25"/>
    </row>
    <row r="115" spans="1:1" x14ac:dyDescent="0.3">
      <c r="A115" s="25"/>
    </row>
    <row r="116" spans="1:1" x14ac:dyDescent="0.3">
      <c r="A116" s="25"/>
    </row>
    <row r="117" spans="1:1" x14ac:dyDescent="0.3">
      <c r="A117" s="25"/>
    </row>
    <row r="118" spans="1:1" x14ac:dyDescent="0.3">
      <c r="A118" s="25"/>
    </row>
    <row r="119" spans="1:1" x14ac:dyDescent="0.3">
      <c r="A119" s="25"/>
    </row>
    <row r="120" spans="1:1" x14ac:dyDescent="0.3">
      <c r="A120" s="25"/>
    </row>
    <row r="121" spans="1:1" x14ac:dyDescent="0.3">
      <c r="A121" s="25"/>
    </row>
    <row r="122" spans="1:1" x14ac:dyDescent="0.3">
      <c r="A122" s="25"/>
    </row>
    <row r="123" spans="1:1" x14ac:dyDescent="0.3">
      <c r="A123" s="25"/>
    </row>
    <row r="124" spans="1:1" x14ac:dyDescent="0.3">
      <c r="A124" s="25"/>
    </row>
    <row r="125" spans="1:1" x14ac:dyDescent="0.3">
      <c r="A125" s="25"/>
    </row>
    <row r="126" spans="1:1" x14ac:dyDescent="0.3">
      <c r="A126" s="25"/>
    </row>
    <row r="127" spans="1:1" x14ac:dyDescent="0.3">
      <c r="A127" s="25"/>
    </row>
    <row r="128" spans="1:1" x14ac:dyDescent="0.3">
      <c r="A128" s="25"/>
    </row>
    <row r="129" spans="1:1" x14ac:dyDescent="0.3">
      <c r="A129" s="25"/>
    </row>
    <row r="130" spans="1:1" x14ac:dyDescent="0.3">
      <c r="A130" s="25"/>
    </row>
    <row r="131" spans="1:1" x14ac:dyDescent="0.3">
      <c r="A131" s="25"/>
    </row>
    <row r="132" spans="1:1" x14ac:dyDescent="0.3">
      <c r="A132" s="25"/>
    </row>
    <row r="133" spans="1:1" x14ac:dyDescent="0.3">
      <c r="A133" s="25"/>
    </row>
    <row r="134" spans="1:1" x14ac:dyDescent="0.3">
      <c r="A134" s="25"/>
    </row>
    <row r="135" spans="1:1" x14ac:dyDescent="0.3">
      <c r="A135" s="25"/>
    </row>
    <row r="136" spans="1:1" x14ac:dyDescent="0.3">
      <c r="A136" s="25"/>
    </row>
    <row r="137" spans="1:1" x14ac:dyDescent="0.3">
      <c r="A137" s="25"/>
    </row>
    <row r="138" spans="1:1" x14ac:dyDescent="0.3">
      <c r="A138" s="25"/>
    </row>
    <row r="139" spans="1:1" x14ac:dyDescent="0.3">
      <c r="A139" s="25"/>
    </row>
    <row r="140" spans="1:1" x14ac:dyDescent="0.3">
      <c r="A140" s="25"/>
    </row>
    <row r="141" spans="1:1" x14ac:dyDescent="0.3">
      <c r="A141" s="25"/>
    </row>
    <row r="142" spans="1:1" x14ac:dyDescent="0.3">
      <c r="A142" s="25"/>
    </row>
    <row r="143" spans="1:1" x14ac:dyDescent="0.3">
      <c r="A143" s="25"/>
    </row>
    <row r="144" spans="1:1" x14ac:dyDescent="0.3">
      <c r="A144" s="25"/>
    </row>
    <row r="145" spans="1:1" x14ac:dyDescent="0.3">
      <c r="A145" s="25"/>
    </row>
    <row r="146" spans="1:1" x14ac:dyDescent="0.3">
      <c r="A146" s="25"/>
    </row>
    <row r="147" spans="1:1" x14ac:dyDescent="0.3">
      <c r="A147" s="25"/>
    </row>
    <row r="148" spans="1:1" x14ac:dyDescent="0.3">
      <c r="A148" s="25"/>
    </row>
    <row r="149" spans="1:1" x14ac:dyDescent="0.3">
      <c r="A149" s="25"/>
    </row>
    <row r="150" spans="1:1" x14ac:dyDescent="0.3">
      <c r="A150" s="25"/>
    </row>
    <row r="151" spans="1:1" x14ac:dyDescent="0.3">
      <c r="A151" s="25"/>
    </row>
    <row r="152" spans="1:1" x14ac:dyDescent="0.3">
      <c r="A152" s="25"/>
    </row>
    <row r="153" spans="1:1" x14ac:dyDescent="0.3">
      <c r="A153" s="25"/>
    </row>
    <row r="154" spans="1:1" x14ac:dyDescent="0.3">
      <c r="A154" s="25"/>
    </row>
    <row r="155" spans="1:1" x14ac:dyDescent="0.3">
      <c r="A155" s="25"/>
    </row>
    <row r="156" spans="1:1" x14ac:dyDescent="0.3">
      <c r="A156" s="25"/>
    </row>
    <row r="157" spans="1:1" x14ac:dyDescent="0.3">
      <c r="A157" s="25"/>
    </row>
    <row r="158" spans="1:1" x14ac:dyDescent="0.3">
      <c r="A158" s="25"/>
    </row>
    <row r="159" spans="1:1" x14ac:dyDescent="0.3">
      <c r="A159" s="25"/>
    </row>
    <row r="160" spans="1:1" x14ac:dyDescent="0.3">
      <c r="A160" s="25"/>
    </row>
    <row r="161" spans="1:1" x14ac:dyDescent="0.3">
      <c r="A161" s="25"/>
    </row>
    <row r="162" spans="1:1" x14ac:dyDescent="0.3">
      <c r="A162" s="25"/>
    </row>
    <row r="163" spans="1:1" x14ac:dyDescent="0.3">
      <c r="A163" s="25"/>
    </row>
    <row r="164" spans="1:1" x14ac:dyDescent="0.3">
      <c r="A164" s="25"/>
    </row>
    <row r="165" spans="1:1" x14ac:dyDescent="0.3">
      <c r="A165" s="25"/>
    </row>
    <row r="166" spans="1:1" x14ac:dyDescent="0.3">
      <c r="A166" s="25"/>
    </row>
    <row r="167" spans="1:1" x14ac:dyDescent="0.3">
      <c r="A167" s="25"/>
    </row>
    <row r="168" spans="1:1" x14ac:dyDescent="0.3">
      <c r="A168" s="25"/>
    </row>
    <row r="169" spans="1:1" x14ac:dyDescent="0.3">
      <c r="A169" s="25"/>
    </row>
    <row r="170" spans="1:1" x14ac:dyDescent="0.3">
      <c r="A170" s="25"/>
    </row>
    <row r="171" spans="1:1" x14ac:dyDescent="0.3">
      <c r="A171" s="25"/>
    </row>
    <row r="172" spans="1:1" x14ac:dyDescent="0.3">
      <c r="A172" s="25"/>
    </row>
    <row r="173" spans="1:1" x14ac:dyDescent="0.3">
      <c r="A173" s="25"/>
    </row>
    <row r="174" spans="1:1" x14ac:dyDescent="0.3">
      <c r="A174" s="25"/>
    </row>
    <row r="175" spans="1:1" x14ac:dyDescent="0.3">
      <c r="A175" s="25"/>
    </row>
    <row r="176" spans="1:1" x14ac:dyDescent="0.3">
      <c r="A176" s="25"/>
    </row>
    <row r="177" spans="1:1" x14ac:dyDescent="0.3">
      <c r="A177" s="25"/>
    </row>
    <row r="178" spans="1:1" x14ac:dyDescent="0.3">
      <c r="A178" s="25"/>
    </row>
    <row r="179" spans="1:1" x14ac:dyDescent="0.3">
      <c r="A179" s="25"/>
    </row>
    <row r="180" spans="1:1" x14ac:dyDescent="0.3">
      <c r="A180" s="25"/>
    </row>
    <row r="181" spans="1:1" x14ac:dyDescent="0.3">
      <c r="A181" s="25"/>
    </row>
    <row r="182" spans="1:1" x14ac:dyDescent="0.3">
      <c r="A182" s="25"/>
    </row>
    <row r="183" spans="1:1" x14ac:dyDescent="0.3">
      <c r="A183" s="25"/>
    </row>
    <row r="184" spans="1:1" x14ac:dyDescent="0.3">
      <c r="A184" s="25"/>
    </row>
    <row r="185" spans="1:1" x14ac:dyDescent="0.3">
      <c r="A185" s="25"/>
    </row>
    <row r="186" spans="1:1" x14ac:dyDescent="0.3">
      <c r="A186" s="25"/>
    </row>
    <row r="187" spans="1:1" x14ac:dyDescent="0.3">
      <c r="A187" s="25"/>
    </row>
    <row r="188" spans="1:1" x14ac:dyDescent="0.3">
      <c r="A188" s="25"/>
    </row>
    <row r="189" spans="1:1" x14ac:dyDescent="0.3">
      <c r="A189" s="25"/>
    </row>
    <row r="190" spans="1:1" x14ac:dyDescent="0.3">
      <c r="A190" s="25"/>
    </row>
    <row r="191" spans="1:1" x14ac:dyDescent="0.3">
      <c r="A191" s="25"/>
    </row>
    <row r="192" spans="1:1" x14ac:dyDescent="0.3">
      <c r="A192" s="25"/>
    </row>
    <row r="193" spans="1:1" x14ac:dyDescent="0.3">
      <c r="A193" s="25"/>
    </row>
    <row r="194" spans="1:1" x14ac:dyDescent="0.3">
      <c r="A194" s="25"/>
    </row>
    <row r="195" spans="1:1" x14ac:dyDescent="0.3">
      <c r="A195" s="25"/>
    </row>
    <row r="196" spans="1:1" x14ac:dyDescent="0.3">
      <c r="A196" s="25"/>
    </row>
    <row r="197" spans="1:1" x14ac:dyDescent="0.3">
      <c r="A197" s="25"/>
    </row>
    <row r="198" spans="1:1" x14ac:dyDescent="0.3">
      <c r="A198" s="25"/>
    </row>
    <row r="199" spans="1:1" x14ac:dyDescent="0.3">
      <c r="A199" s="25"/>
    </row>
    <row r="200" spans="1:1" x14ac:dyDescent="0.3">
      <c r="A200" s="25"/>
    </row>
    <row r="201" spans="1:1" x14ac:dyDescent="0.3">
      <c r="A201" s="25"/>
    </row>
    <row r="202" spans="1:1" x14ac:dyDescent="0.3">
      <c r="A202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6.3 Aprēķinu daļa</vt:lpstr>
      <vt:lpstr>Palīgtabula - indeksi (2019)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Mārtiņš Irbe</dc:creator>
  <cp:lastModifiedBy>Inga Benfelde</cp:lastModifiedBy>
  <cp:lastPrinted>2021-07-16T09:12:38Z</cp:lastPrinted>
  <dcterms:created xsi:type="dcterms:W3CDTF">2016-07-26T07:46:53Z</dcterms:created>
  <dcterms:modified xsi:type="dcterms:W3CDTF">2022-10-25T12:03:21Z</dcterms:modified>
</cp:coreProperties>
</file>