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inga.benfelde\Desktop\6.1\"/>
    </mc:Choice>
  </mc:AlternateContent>
  <xr:revisionPtr revIDLastSave="0" documentId="8_{36F58E95-6DA1-495A-A8AC-75E23334AB44}" xr6:coauthVersionLast="47" xr6:coauthVersionMax="47" xr10:uidLastSave="{00000000-0000-0000-0000-000000000000}"/>
  <bookViews>
    <workbookView xWindow="28680" yWindow="-120" windowWidth="29040" windowHeight="15840" xr2:uid="{00000000-000D-0000-FFFF-FFFF00000000}"/>
  </bookViews>
  <sheets>
    <sheet name="6.3 Aprēķinu daļa" sheetId="2" r:id="rId1"/>
    <sheet name="Palīgtabula - indeksi (2017)" sheetId="3" state="hidden" r:id="rId2"/>
  </sheets>
  <definedNames>
    <definedName name="_xlnm._FilterDatabase" localSheetId="1" hidden="1">'Palīgtabula - indeksi (2017)'!$A$3:$C$112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2" l="1"/>
  <c r="C17" i="2" l="1"/>
  <c r="D17" i="2" s="1"/>
  <c r="C6" i="2" l="1"/>
  <c r="C10" i="2" l="1"/>
  <c r="D10" i="2" l="1"/>
  <c r="D6" i="2"/>
</calcChain>
</file>

<file path=xl/sharedStrings.xml><?xml version="1.0" encoding="utf-8"?>
<sst xmlns="http://schemas.openxmlformats.org/spreadsheetml/2006/main" count="139" uniqueCount="131">
  <si>
    <t>Maksimāli iespējamais punktu skaits ir 10.</t>
  </si>
  <si>
    <t>punkti</t>
  </si>
  <si>
    <t>Pēdējā noslēgtā gadā</t>
  </si>
  <si>
    <t>Darījumdarbības plāna īstenošanas gadā</t>
  </si>
  <si>
    <t>Palielināt neto apgrozījumu no nepārstrādātu un pārstrādātu lauksaimniecības produktu ražošanas</t>
  </si>
  <si>
    <t>Uz projekta iesniegšanas dienu</t>
  </si>
  <si>
    <t>Aizpilda datus tam rādītājam, kuru plāno palielināt vismaz par 20%.</t>
  </si>
  <si>
    <t>Palielināt saimniecības ekonomisko lielumu standarta izlaides vērtībā</t>
  </si>
  <si>
    <t>%</t>
  </si>
  <si>
    <t>Projektā paredzētie ilgtermiņa ieguldījumu izdevumi</t>
  </si>
  <si>
    <t>Projekta kopējie attiecināmie izdevumi</t>
  </si>
  <si>
    <t>Novads</t>
  </si>
  <si>
    <t>Aglonas novads</t>
  </si>
  <si>
    <t>Aizkraukles novads</t>
  </si>
  <si>
    <t>Aizputes novads</t>
  </si>
  <si>
    <t>Aknīstes novads</t>
  </si>
  <si>
    <t>Alojas novads</t>
  </si>
  <si>
    <t>Alsungas novads</t>
  </si>
  <si>
    <t>Alūksnes novads</t>
  </si>
  <si>
    <t>Amatas novads</t>
  </si>
  <si>
    <t>Apes novads</t>
  </si>
  <si>
    <t>Auces novads</t>
  </si>
  <si>
    <t>Ādažu novads</t>
  </si>
  <si>
    <t>Babītes novads</t>
  </si>
  <si>
    <t>Baldones novads</t>
  </si>
  <si>
    <t>Baltinavas novads</t>
  </si>
  <si>
    <t>Balvu novads</t>
  </si>
  <si>
    <t>Bauskas novads</t>
  </si>
  <si>
    <t>Beverīnas novads</t>
  </si>
  <si>
    <t>Brocēnu novads</t>
  </si>
  <si>
    <t>Burtnieku novads</t>
  </si>
  <si>
    <t>Carnikavas novads</t>
  </si>
  <si>
    <t>Cesvaines novads</t>
  </si>
  <si>
    <t>Cēsu novads</t>
  </si>
  <si>
    <t>Ciblas novads</t>
  </si>
  <si>
    <t>Dagdas novads</t>
  </si>
  <si>
    <t>Daugavpils novads</t>
  </si>
  <si>
    <t>Dobeles novads</t>
  </si>
  <si>
    <t>Dundagas novads</t>
  </si>
  <si>
    <t>Durbes novads</t>
  </si>
  <si>
    <t>Engures novads</t>
  </si>
  <si>
    <t>Ērgļu novads</t>
  </si>
  <si>
    <t>Garkalnes novads</t>
  </si>
  <si>
    <t>Grobiņas novads</t>
  </si>
  <si>
    <t>Gulbenes novads</t>
  </si>
  <si>
    <t>Iecavas novads</t>
  </si>
  <si>
    <t>Ikšķiles novads</t>
  </si>
  <si>
    <t>Ilūkstes novads</t>
  </si>
  <si>
    <t>Inčukalna novads</t>
  </si>
  <si>
    <t>Jaunjelgavas novads</t>
  </si>
  <si>
    <t>Jaunpiebalgas novads</t>
  </si>
  <si>
    <t>Jaunpils novads</t>
  </si>
  <si>
    <t>Jelgavas novads</t>
  </si>
  <si>
    <t>Jēkabpils novads</t>
  </si>
  <si>
    <t>Kandavas novads</t>
  </si>
  <si>
    <t>Kārsavas novads</t>
  </si>
  <si>
    <t>Kocēnu novads</t>
  </si>
  <si>
    <t>Kokneses novads</t>
  </si>
  <si>
    <t>Krāslavas novads</t>
  </si>
  <si>
    <t>Krimuldas novads</t>
  </si>
  <si>
    <t>Krustpils novads</t>
  </si>
  <si>
    <t>Kuldīgas novads</t>
  </si>
  <si>
    <t>Ķeguma novads</t>
  </si>
  <si>
    <t>Ķekavas novads</t>
  </si>
  <si>
    <t>Lielvārdes novads</t>
  </si>
  <si>
    <t>Limbažu novads</t>
  </si>
  <si>
    <t>Līgatnes novads</t>
  </si>
  <si>
    <t>Līvānu novads</t>
  </si>
  <si>
    <t>Lubānas novads</t>
  </si>
  <si>
    <t>Ludzas novads</t>
  </si>
  <si>
    <t>Madonas novads</t>
  </si>
  <si>
    <t>Mazsalacas novads</t>
  </si>
  <si>
    <t>Mālpils novads</t>
  </si>
  <si>
    <t>Mārupes novads</t>
  </si>
  <si>
    <t>Mērsraga novads</t>
  </si>
  <si>
    <t>Naukšēnu novads</t>
  </si>
  <si>
    <t>Neretas novads</t>
  </si>
  <si>
    <t>Nīcas novads</t>
  </si>
  <si>
    <t>Ogres novads</t>
  </si>
  <si>
    <t>Olaines novads</t>
  </si>
  <si>
    <t>Ozolnieku novads</t>
  </si>
  <si>
    <t>Pārgaujas novads</t>
  </si>
  <si>
    <t>Pāvilostas novads</t>
  </si>
  <si>
    <t>Pļaviņu novads</t>
  </si>
  <si>
    <t>Preiļu novads</t>
  </si>
  <si>
    <t>Priekules novads</t>
  </si>
  <si>
    <t>Priekuļu novads</t>
  </si>
  <si>
    <t>Raunas novads</t>
  </si>
  <si>
    <t>Rēzeknes novads</t>
  </si>
  <si>
    <t>Riebiņu novads</t>
  </si>
  <si>
    <t>Rojas novads</t>
  </si>
  <si>
    <t>Ropažu novads</t>
  </si>
  <si>
    <t>Rucavas novads</t>
  </si>
  <si>
    <t>Rugāju novads</t>
  </si>
  <si>
    <t>Rundāles novads</t>
  </si>
  <si>
    <t>Rūjienas novads</t>
  </si>
  <si>
    <t>Salacgrīvas novads</t>
  </si>
  <si>
    <t>Salas novads</t>
  </si>
  <si>
    <t>Salaspils novads</t>
  </si>
  <si>
    <t>Saldus novads</t>
  </si>
  <si>
    <t>Saulkrastu novads</t>
  </si>
  <si>
    <t>Sējas novads</t>
  </si>
  <si>
    <t>Siguldas novads</t>
  </si>
  <si>
    <t>Skrīveru novads</t>
  </si>
  <si>
    <t>Skrundas novads</t>
  </si>
  <si>
    <t>Smiltenes novads</t>
  </si>
  <si>
    <t>Stopiņu novads</t>
  </si>
  <si>
    <t>Strenču novads</t>
  </si>
  <si>
    <t>Talsu novads</t>
  </si>
  <si>
    <t>Tērvetes novads</t>
  </si>
  <si>
    <t>Tukuma novads</t>
  </si>
  <si>
    <t>Vaiņodes novads</t>
  </si>
  <si>
    <t>Valkas novads</t>
  </si>
  <si>
    <t>Varakļānu novads</t>
  </si>
  <si>
    <t>Vārkavas novads</t>
  </si>
  <si>
    <t>Vecpiebalgas novads</t>
  </si>
  <si>
    <t>Vecumnieku novads</t>
  </si>
  <si>
    <t>Ventspils novads</t>
  </si>
  <si>
    <t>Viesītes novads</t>
  </si>
  <si>
    <t>Viļakas novads</t>
  </si>
  <si>
    <t>Viļānu novads</t>
  </si>
  <si>
    <t>Zilupes novads</t>
  </si>
  <si>
    <t>Attīstības līmeņa indekss (2017)</t>
  </si>
  <si>
    <t>Šeit jāizvēlas novads</t>
  </si>
  <si>
    <t>Īpašumā esošie resursi (SI)</t>
  </si>
  <si>
    <t>Nomātie resursi (SI)</t>
  </si>
  <si>
    <t>2. kritēriju grupa: Saimniecības darījumdarbības plāna attīstības mērķis</t>
  </si>
  <si>
    <t xml:space="preserve"> ELFLA LAP pasākuma  "Lauku saimniecību un uzņēmējdarbības attīstība" apakšpasākumā "Atbalsts jaunajiem lauksaimniekiem uzņēmējdarbības uzsākšanai" (kods 6.1.) palīgtabula punktu aprēķinam</t>
  </si>
  <si>
    <r>
      <t>4. kritēriju grupa:</t>
    </r>
    <r>
      <rPr>
        <b/>
        <vertAlign val="superscript"/>
        <sz val="11"/>
        <color theme="1"/>
        <rFont val="Times New Roman"/>
        <family val="1"/>
        <charset val="186"/>
      </rPr>
      <t xml:space="preserve"> </t>
    </r>
    <r>
      <rPr>
        <b/>
        <sz val="11"/>
        <color theme="1"/>
        <rFont val="Times New Roman"/>
        <family val="1"/>
        <charset val="186"/>
      </rPr>
      <t>Īpašumā esošie resursi (SI)</t>
    </r>
  </si>
  <si>
    <r>
      <t>5. kritēriju grupa:</t>
    </r>
    <r>
      <rPr>
        <b/>
        <vertAlign val="superscript"/>
        <sz val="11"/>
        <color theme="1"/>
        <rFont val="Times New Roman"/>
        <family val="1"/>
        <charset val="186"/>
      </rPr>
      <t xml:space="preserve"> </t>
    </r>
    <r>
      <rPr>
        <b/>
        <sz val="11"/>
        <color theme="1"/>
        <rFont val="Times New Roman"/>
        <family val="1"/>
        <charset val="186"/>
      </rPr>
      <t>Darījumdarbības plānā paredzētie ieguldījumi</t>
    </r>
  </si>
  <si>
    <t>Neto apgrozījums no nepārstrādātu lauksaimniecības produktu ražošanas un saimniecības ekonomiskā lieluma standarta izlaides vērtība sasniedz Noteikumu Nr.323 8.1. apakšpunktā minēto minimālo robežvērtību 15000 EUR un vienam no rādītājiem ir jāaplielinās vismaz par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</si>
</sst>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charset val="186"/>
      <scheme val="minor"/>
    </font>
    <font>
      <b/>
      <sz val="11"/>
      <color theme="1"/>
      <name val="Times New Roman"/>
      <family val="1"/>
      <charset val="186"/>
    </font>
    <font>
      <b/>
      <vertAlign val="superscript"/>
      <sz val="11"/>
      <color theme="1"/>
      <name val="Times New Roman"/>
      <family val="1"/>
      <charset val="186"/>
    </font>
    <font>
      <sz val="10"/>
      <color theme="1"/>
      <name val="Times New Roman"/>
      <family val="1"/>
      <charset val="186"/>
    </font>
    <font>
      <i/>
      <sz val="10"/>
      <color theme="1"/>
      <name val="Times New Roman"/>
      <family val="1"/>
      <charset val="186"/>
    </font>
    <font>
      <i/>
      <sz val="10"/>
      <name val="Times New Roman"/>
      <family val="1"/>
      <charset val="186"/>
    </font>
    <font>
      <b/>
      <sz val="12"/>
      <color theme="1"/>
      <name val="Times New Roman"/>
      <family val="1"/>
      <charset val="186"/>
    </font>
    <font>
      <b/>
      <sz val="13"/>
      <color theme="1"/>
      <name val="Times New Roman"/>
      <family val="1"/>
      <charset val="186"/>
    </font>
    <font>
      <i/>
      <sz val="9"/>
      <color theme="9" tint="-0.499984740745262"/>
      <name val="Times New Roman"/>
      <family val="1"/>
      <charset val="186"/>
    </font>
    <font>
      <b/>
      <sz val="10"/>
      <color theme="1"/>
      <name val="Times New Roman"/>
      <family val="1"/>
      <charset val="186"/>
    </font>
    <font>
      <sz val="10"/>
      <color theme="1"/>
      <name val="Calibri Light"/>
      <family val="1"/>
      <scheme val="major"/>
    </font>
    <font>
      <b/>
      <sz val="10"/>
      <color theme="1"/>
      <name val="Calibri Light"/>
      <family val="2"/>
      <charset val="186"/>
      <scheme val="major"/>
    </font>
    <font>
      <b/>
      <sz val="10"/>
      <name val="Calibri Light"/>
      <family val="2"/>
      <charset val="186"/>
      <scheme val="major"/>
    </font>
    <font>
      <sz val="10"/>
      <color theme="1"/>
      <name val="Calibri Light"/>
      <family val="2"/>
      <charset val="186"/>
      <scheme val="major"/>
    </font>
    <font>
      <sz val="10"/>
      <name val="Calibri Light"/>
      <family val="2"/>
      <charset val="186"/>
      <scheme val="major"/>
    </font>
    <font>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15" fillId="0" borderId="0"/>
  </cellStyleXfs>
  <cellXfs count="36">
    <xf numFmtId="0" fontId="0" fillId="0" borderId="0" xfId="0"/>
    <xf numFmtId="0" fontId="3" fillId="0" borderId="0" xfId="0" applyFont="1" applyAlignment="1">
      <alignment horizontal="center" vertical="center" wrapText="1"/>
    </xf>
    <xf numFmtId="0" fontId="3" fillId="0" borderId="0" xfId="0" applyFont="1" applyAlignment="1">
      <alignment horizontal="center" vertical="center" wrapText="1"/>
    </xf>
    <xf numFmtId="4" fontId="3" fillId="3"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Border="1" applyAlignment="1">
      <alignment horizontal="left" vertical="center" wrapText="1"/>
    </xf>
    <xf numFmtId="4" fontId="1" fillId="3" borderId="1" xfId="0" applyNumberFormat="1" applyFont="1" applyFill="1" applyBorder="1" applyAlignment="1">
      <alignment horizontal="center" vertical="center" wrapText="1"/>
    </xf>
    <xf numFmtId="0" fontId="3" fillId="0" borderId="0" xfId="0" applyFont="1" applyFill="1" applyBorder="1" applyAlignment="1">
      <alignment vertical="center" wrapText="1"/>
    </xf>
    <xf numFmtId="3" fontId="1" fillId="3"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applyFill="1" applyBorder="1" applyAlignment="1">
      <alignment horizontal="center"/>
    </xf>
    <xf numFmtId="164"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0" xfId="0" applyFont="1" applyFill="1" applyAlignment="1">
      <alignment horizontal="center"/>
    </xf>
    <xf numFmtId="0" fontId="11" fillId="0" borderId="1" xfId="0" applyFont="1" applyFill="1" applyBorder="1" applyAlignment="1">
      <alignment horizontal="center" vertical="center"/>
    </xf>
    <xf numFmtId="2" fontId="12" fillId="0" borderId="1"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13" fillId="0" borderId="1" xfId="0" applyFont="1" applyFill="1" applyBorder="1" applyAlignment="1">
      <alignment horizontal="center" vertical="center"/>
    </xf>
    <xf numFmtId="164" fontId="14" fillId="0" borderId="1"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8" fillId="0" borderId="4" xfId="0" applyFont="1" applyBorder="1" applyAlignment="1">
      <alignment horizontal="center" vertical="center" wrapText="1"/>
    </xf>
    <xf numFmtId="4" fontId="3" fillId="0" borderId="1" xfId="0" applyNumberFormat="1" applyFont="1" applyFill="1" applyBorder="1" applyAlignment="1">
      <alignment horizontal="center" vertical="center" wrapText="1"/>
    </xf>
    <xf numFmtId="0" fontId="5" fillId="0" borderId="0" xfId="0" applyFont="1" applyAlignment="1">
      <alignment horizontal="left" vertical="center" wrapText="1"/>
    </xf>
    <xf numFmtId="3" fontId="3" fillId="0" borderId="0"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1" fillId="3" borderId="0" xfId="0" applyFont="1" applyFill="1" applyAlignment="1">
      <alignment horizontal="center" vertical="center" wrapText="1"/>
    </xf>
    <xf numFmtId="0" fontId="1" fillId="3" borderId="5" xfId="0"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4" fontId="1" fillId="3"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1" fillId="3" borderId="0"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abSelected="1" zoomScale="85" zoomScaleNormal="85" workbookViewId="0">
      <selection activeCell="A8" sqref="A8"/>
    </sheetView>
  </sheetViews>
  <sheetFormatPr defaultColWidth="9.109375" defaultRowHeight="13.2" x14ac:dyDescent="0.3"/>
  <cols>
    <col min="1" max="2" width="36.109375" style="1" customWidth="1"/>
    <col min="3" max="4" width="18.109375" style="1" customWidth="1"/>
    <col min="5" max="10" width="9.109375" style="1"/>
    <col min="11" max="11" width="16.6640625" style="1" customWidth="1"/>
    <col min="12" max="12" width="9.109375" style="1"/>
    <col min="13" max="13" width="9.6640625" style="1" customWidth="1"/>
    <col min="14" max="16384" width="9.109375" style="1"/>
  </cols>
  <sheetData>
    <row r="1" spans="1:4" s="2" customFormat="1" ht="26.25" customHeight="1" x14ac:dyDescent="0.3">
      <c r="A1" s="34"/>
      <c r="B1" s="34"/>
      <c r="C1" s="34"/>
      <c r="D1" s="34"/>
    </row>
    <row r="2" spans="1:4" s="2" customFormat="1" ht="39" customHeight="1" x14ac:dyDescent="0.3">
      <c r="A2" s="35" t="s">
        <v>127</v>
      </c>
      <c r="B2" s="35"/>
      <c r="C2" s="35"/>
      <c r="D2" s="35"/>
    </row>
    <row r="4" spans="1:4" ht="26.25" customHeight="1" x14ac:dyDescent="0.3">
      <c r="A4" s="32" t="s">
        <v>126</v>
      </c>
      <c r="B4" s="32"/>
    </row>
    <row r="5" spans="1:4" x14ac:dyDescent="0.3">
      <c r="C5" s="4" t="s">
        <v>8</v>
      </c>
      <c r="D5" s="4" t="s">
        <v>1</v>
      </c>
    </row>
    <row r="6" spans="1:4" ht="30" customHeight="1" x14ac:dyDescent="0.3">
      <c r="A6" s="33" t="s">
        <v>4</v>
      </c>
      <c r="B6" s="33"/>
      <c r="C6" s="3">
        <f>ROUNDDOWN(IF(B8="",0,IF(A8&lt;=15000,((B8-15000)/15000)*100,((B8-A8)/A8)*100)),2)</f>
        <v>0</v>
      </c>
      <c r="D6" s="9">
        <f>IF(C6&lt;=20,0,IF(C6&gt;30,10,ROUNDDOWN(C6,0)-20))</f>
        <v>0</v>
      </c>
    </row>
    <row r="7" spans="1:4" ht="15.75" customHeight="1" x14ac:dyDescent="0.3">
      <c r="A7" s="5" t="s">
        <v>2</v>
      </c>
      <c r="B7" s="5" t="s">
        <v>3</v>
      </c>
      <c r="C7" s="8"/>
      <c r="D7" s="8"/>
    </row>
    <row r="8" spans="1:4" ht="18.75" customHeight="1" x14ac:dyDescent="0.3">
      <c r="A8" s="10"/>
      <c r="B8" s="10"/>
      <c r="C8" s="25"/>
      <c r="D8" s="25"/>
    </row>
    <row r="9" spans="1:4" s="2" customFormat="1" ht="14.25" customHeight="1" x14ac:dyDescent="0.3">
      <c r="A9" s="6"/>
      <c r="B9" s="6"/>
      <c r="C9" s="4" t="s">
        <v>8</v>
      </c>
      <c r="D9" s="4" t="s">
        <v>1</v>
      </c>
    </row>
    <row r="10" spans="1:4" s="2" customFormat="1" ht="30" customHeight="1" x14ac:dyDescent="0.3">
      <c r="A10" s="33" t="s">
        <v>7</v>
      </c>
      <c r="B10" s="33"/>
      <c r="C10" s="3">
        <f>ROUNDDOWN(IF(B12=0,0,IF(A12&lt;=15000,((B12-15000)/15000)*100,((B12-A12)/A12)*100)),2)</f>
        <v>0</v>
      </c>
      <c r="D10" s="9">
        <f>IF(C10&lt;=20,0,IF(C10&gt;30,10,ROUNDDOWN(C10,0)-20))</f>
        <v>0</v>
      </c>
    </row>
    <row r="11" spans="1:4" s="2" customFormat="1" ht="15.75" customHeight="1" x14ac:dyDescent="0.3">
      <c r="A11" s="5" t="s">
        <v>5</v>
      </c>
      <c r="B11" s="5" t="s">
        <v>3</v>
      </c>
      <c r="C11" s="8"/>
      <c r="D11" s="8"/>
    </row>
    <row r="12" spans="1:4" s="2" customFormat="1" ht="18.75" customHeight="1" x14ac:dyDescent="0.3">
      <c r="A12" s="10"/>
      <c r="B12" s="10"/>
      <c r="C12" s="25"/>
      <c r="D12" s="25"/>
    </row>
    <row r="13" spans="1:4" s="2" customFormat="1" ht="15.6" customHeight="1" x14ac:dyDescent="0.3">
      <c r="A13" s="26" t="s">
        <v>6</v>
      </c>
      <c r="B13" s="26"/>
      <c r="C13" s="26"/>
      <c r="D13" s="26"/>
    </row>
    <row r="14" spans="1:4" s="2" customFormat="1" ht="33" customHeight="1" x14ac:dyDescent="0.3">
      <c r="A14" s="26" t="s">
        <v>130</v>
      </c>
      <c r="B14" s="26"/>
      <c r="C14" s="26"/>
      <c r="D14" s="26"/>
    </row>
    <row r="15" spans="1:4" ht="13.8" customHeight="1" x14ac:dyDescent="0.3">
      <c r="A15" s="26" t="s">
        <v>0</v>
      </c>
      <c r="B15" s="26"/>
      <c r="C15" s="26"/>
      <c r="D15" s="26"/>
    </row>
    <row r="16" spans="1:4" s="2" customFormat="1" x14ac:dyDescent="0.3">
      <c r="A16" s="21"/>
      <c r="B16" s="21"/>
      <c r="C16" s="22" t="s">
        <v>8</v>
      </c>
      <c r="D16" s="22" t="s">
        <v>1</v>
      </c>
    </row>
    <row r="17" spans="1:4" s="2" customFormat="1" ht="29.25" customHeight="1" x14ac:dyDescent="0.3">
      <c r="A17" s="27" t="s">
        <v>128</v>
      </c>
      <c r="B17" s="27"/>
      <c r="C17" s="3" t="str">
        <f>IFERROR(A20/(A20+B20)*100,"")</f>
        <v/>
      </c>
      <c r="D17" s="7">
        <f>IF(C17="",0,IF(C17&gt;50,10,5))</f>
        <v>0</v>
      </c>
    </row>
    <row r="18" spans="1:4" s="2" customFormat="1" x14ac:dyDescent="0.3"/>
    <row r="19" spans="1:4" s="2" customFormat="1" ht="24" customHeight="1" x14ac:dyDescent="0.3">
      <c r="A19" s="11" t="s">
        <v>124</v>
      </c>
      <c r="B19" s="11" t="s">
        <v>125</v>
      </c>
      <c r="C19" s="18"/>
    </row>
    <row r="20" spans="1:4" s="2" customFormat="1" ht="18.75" customHeight="1" x14ac:dyDescent="0.3">
      <c r="A20" s="10"/>
      <c r="B20" s="10"/>
      <c r="C20" s="18"/>
    </row>
    <row r="21" spans="1:4" s="2" customFormat="1" x14ac:dyDescent="0.3">
      <c r="A21" s="24" t="s">
        <v>0</v>
      </c>
      <c r="B21" s="24"/>
      <c r="C21" s="24"/>
      <c r="D21" s="24"/>
    </row>
    <row r="22" spans="1:4" s="2" customFormat="1" x14ac:dyDescent="0.3">
      <c r="A22" s="21"/>
      <c r="B22" s="21"/>
      <c r="C22" s="31" t="s">
        <v>1</v>
      </c>
      <c r="D22" s="31"/>
    </row>
    <row r="23" spans="1:4" s="2" customFormat="1" ht="27.75" customHeight="1" x14ac:dyDescent="0.3">
      <c r="A23" s="27" t="s">
        <v>129</v>
      </c>
      <c r="B23" s="28"/>
      <c r="C23" s="29">
        <f>IF(A26="",0,IF(10*(A26/B26)&gt;10,10,10*(A26/B26)))</f>
        <v>0</v>
      </c>
      <c r="D23" s="30"/>
    </row>
    <row r="24" spans="1:4" s="2" customFormat="1" x14ac:dyDescent="0.3"/>
    <row r="25" spans="1:4" ht="26.4" x14ac:dyDescent="0.3">
      <c r="A25" s="11" t="s">
        <v>9</v>
      </c>
      <c r="B25" s="11" t="s">
        <v>10</v>
      </c>
      <c r="C25" s="2"/>
      <c r="D25" s="2"/>
    </row>
    <row r="26" spans="1:4" ht="18.75" customHeight="1" x14ac:dyDescent="0.3">
      <c r="A26" s="10"/>
      <c r="B26" s="23">
        <v>40000</v>
      </c>
      <c r="C26" s="2"/>
      <c r="D26" s="2"/>
    </row>
    <row r="27" spans="1:4" x14ac:dyDescent="0.3">
      <c r="A27" s="24" t="s">
        <v>0</v>
      </c>
      <c r="B27" s="24"/>
      <c r="C27" s="24"/>
      <c r="D27" s="24"/>
    </row>
  </sheetData>
  <sheetProtection selectLockedCells="1"/>
  <mergeCells count="16">
    <mergeCell ref="A4:B4"/>
    <mergeCell ref="A6:B6"/>
    <mergeCell ref="A10:B10"/>
    <mergeCell ref="C8:D8"/>
    <mergeCell ref="A1:D1"/>
    <mergeCell ref="A2:D2"/>
    <mergeCell ref="A27:D27"/>
    <mergeCell ref="C12:D12"/>
    <mergeCell ref="A15:D15"/>
    <mergeCell ref="A23:B23"/>
    <mergeCell ref="C23:D23"/>
    <mergeCell ref="C22:D22"/>
    <mergeCell ref="A21:D21"/>
    <mergeCell ref="A17:B17"/>
    <mergeCell ref="A13:D13"/>
    <mergeCell ref="A14:D14"/>
  </mergeCells>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2"/>
  <sheetViews>
    <sheetView workbookViewId="0">
      <pane ySplit="1" topLeftCell="A2" activePane="bottomLeft" state="frozen"/>
      <selection pane="bottomLeft"/>
    </sheetView>
  </sheetViews>
  <sheetFormatPr defaultRowHeight="13.8" x14ac:dyDescent="0.3"/>
  <cols>
    <col min="1" max="1" width="18.88671875" style="15" customWidth="1"/>
    <col min="2" max="2" width="16.44140625" style="15" customWidth="1"/>
    <col min="3" max="243" width="9.109375" style="15"/>
    <col min="244" max="244" width="18.21875" style="15" bestFit="1" customWidth="1"/>
    <col min="245" max="245" width="18.5546875" style="15" customWidth="1"/>
    <col min="246" max="246" width="9.109375" style="15"/>
    <col min="247" max="247" width="10.88671875" style="15" customWidth="1"/>
    <col min="248" max="248" width="10.6640625" style="15" customWidth="1"/>
    <col min="249" max="250" width="9.109375" style="15"/>
    <col min="251" max="251" width="16" style="15" customWidth="1"/>
    <col min="252" max="252" width="10.6640625" style="15" customWidth="1"/>
    <col min="253" max="499" width="9.109375" style="15"/>
    <col min="500" max="500" width="18.21875" style="15" bestFit="1" customWidth="1"/>
    <col min="501" max="501" width="18.5546875" style="15" customWidth="1"/>
    <col min="502" max="502" width="9.109375" style="15"/>
    <col min="503" max="503" width="10.88671875" style="15" customWidth="1"/>
    <col min="504" max="504" width="10.6640625" style="15" customWidth="1"/>
    <col min="505" max="506" width="9.109375" style="15"/>
    <col min="507" max="507" width="16" style="15" customWidth="1"/>
    <col min="508" max="508" width="10.6640625" style="15" customWidth="1"/>
    <col min="509" max="755" width="9.109375" style="15"/>
    <col min="756" max="756" width="18.21875" style="15" bestFit="1" customWidth="1"/>
    <col min="757" max="757" width="18.5546875" style="15" customWidth="1"/>
    <col min="758" max="758" width="9.109375" style="15"/>
    <col min="759" max="759" width="10.88671875" style="15" customWidth="1"/>
    <col min="760" max="760" width="10.6640625" style="15" customWidth="1"/>
    <col min="761" max="762" width="9.109375" style="15"/>
    <col min="763" max="763" width="16" style="15" customWidth="1"/>
    <col min="764" max="764" width="10.6640625" style="15" customWidth="1"/>
    <col min="765" max="1011" width="9.109375" style="15"/>
    <col min="1012" max="1012" width="18.21875" style="15" bestFit="1" customWidth="1"/>
    <col min="1013" max="1013" width="18.5546875" style="15" customWidth="1"/>
    <col min="1014" max="1014" width="9.109375" style="15"/>
    <col min="1015" max="1015" width="10.88671875" style="15" customWidth="1"/>
    <col min="1016" max="1016" width="10.6640625" style="15" customWidth="1"/>
    <col min="1017" max="1018" width="9.109375" style="15"/>
    <col min="1019" max="1019" width="16" style="15" customWidth="1"/>
    <col min="1020" max="1020" width="10.6640625" style="15" customWidth="1"/>
    <col min="1021" max="1267" width="9.109375" style="15"/>
    <col min="1268" max="1268" width="18.21875" style="15" bestFit="1" customWidth="1"/>
    <col min="1269" max="1269" width="18.5546875" style="15" customWidth="1"/>
    <col min="1270" max="1270" width="9.109375" style="15"/>
    <col min="1271" max="1271" width="10.88671875" style="15" customWidth="1"/>
    <col min="1272" max="1272" width="10.6640625" style="15" customWidth="1"/>
    <col min="1273" max="1274" width="9.109375" style="15"/>
    <col min="1275" max="1275" width="16" style="15" customWidth="1"/>
    <col min="1276" max="1276" width="10.6640625" style="15" customWidth="1"/>
    <col min="1277" max="1523" width="9.109375" style="15"/>
    <col min="1524" max="1524" width="18.21875" style="15" bestFit="1" customWidth="1"/>
    <col min="1525" max="1525" width="18.5546875" style="15" customWidth="1"/>
    <col min="1526" max="1526" width="9.109375" style="15"/>
    <col min="1527" max="1527" width="10.88671875" style="15" customWidth="1"/>
    <col min="1528" max="1528" width="10.6640625" style="15" customWidth="1"/>
    <col min="1529" max="1530" width="9.109375" style="15"/>
    <col min="1531" max="1531" width="16" style="15" customWidth="1"/>
    <col min="1532" max="1532" width="10.6640625" style="15" customWidth="1"/>
    <col min="1533" max="1779" width="9.109375" style="15"/>
    <col min="1780" max="1780" width="18.21875" style="15" bestFit="1" customWidth="1"/>
    <col min="1781" max="1781" width="18.5546875" style="15" customWidth="1"/>
    <col min="1782" max="1782" width="9.109375" style="15"/>
    <col min="1783" max="1783" width="10.88671875" style="15" customWidth="1"/>
    <col min="1784" max="1784" width="10.6640625" style="15" customWidth="1"/>
    <col min="1785" max="1786" width="9.109375" style="15"/>
    <col min="1787" max="1787" width="16" style="15" customWidth="1"/>
    <col min="1788" max="1788" width="10.6640625" style="15" customWidth="1"/>
    <col min="1789" max="2035" width="9.109375" style="15"/>
    <col min="2036" max="2036" width="18.21875" style="15" bestFit="1" customWidth="1"/>
    <col min="2037" max="2037" width="18.5546875" style="15" customWidth="1"/>
    <col min="2038" max="2038" width="9.109375" style="15"/>
    <col min="2039" max="2039" width="10.88671875" style="15" customWidth="1"/>
    <col min="2040" max="2040" width="10.6640625" style="15" customWidth="1"/>
    <col min="2041" max="2042" width="9.109375" style="15"/>
    <col min="2043" max="2043" width="16" style="15" customWidth="1"/>
    <col min="2044" max="2044" width="10.6640625" style="15" customWidth="1"/>
    <col min="2045" max="2291" width="9.109375" style="15"/>
    <col min="2292" max="2292" width="18.21875" style="15" bestFit="1" customWidth="1"/>
    <col min="2293" max="2293" width="18.5546875" style="15" customWidth="1"/>
    <col min="2294" max="2294" width="9.109375" style="15"/>
    <col min="2295" max="2295" width="10.88671875" style="15" customWidth="1"/>
    <col min="2296" max="2296" width="10.6640625" style="15" customWidth="1"/>
    <col min="2297" max="2298" width="9.109375" style="15"/>
    <col min="2299" max="2299" width="16" style="15" customWidth="1"/>
    <col min="2300" max="2300" width="10.6640625" style="15" customWidth="1"/>
    <col min="2301" max="2547" width="9.109375" style="15"/>
    <col min="2548" max="2548" width="18.21875" style="15" bestFit="1" customWidth="1"/>
    <col min="2549" max="2549" width="18.5546875" style="15" customWidth="1"/>
    <col min="2550" max="2550" width="9.109375" style="15"/>
    <col min="2551" max="2551" width="10.88671875" style="15" customWidth="1"/>
    <col min="2552" max="2552" width="10.6640625" style="15" customWidth="1"/>
    <col min="2553" max="2554" width="9.109375" style="15"/>
    <col min="2555" max="2555" width="16" style="15" customWidth="1"/>
    <col min="2556" max="2556" width="10.6640625" style="15" customWidth="1"/>
    <col min="2557" max="2803" width="9.109375" style="15"/>
    <col min="2804" max="2804" width="18.21875" style="15" bestFit="1" customWidth="1"/>
    <col min="2805" max="2805" width="18.5546875" style="15" customWidth="1"/>
    <col min="2806" max="2806" width="9.109375" style="15"/>
    <col min="2807" max="2807" width="10.88671875" style="15" customWidth="1"/>
    <col min="2808" max="2808" width="10.6640625" style="15" customWidth="1"/>
    <col min="2809" max="2810" width="9.109375" style="15"/>
    <col min="2811" max="2811" width="16" style="15" customWidth="1"/>
    <col min="2812" max="2812" width="10.6640625" style="15" customWidth="1"/>
    <col min="2813" max="3059" width="9.109375" style="15"/>
    <col min="3060" max="3060" width="18.21875" style="15" bestFit="1" customWidth="1"/>
    <col min="3061" max="3061" width="18.5546875" style="15" customWidth="1"/>
    <col min="3062" max="3062" width="9.109375" style="15"/>
    <col min="3063" max="3063" width="10.88671875" style="15" customWidth="1"/>
    <col min="3064" max="3064" width="10.6640625" style="15" customWidth="1"/>
    <col min="3065" max="3066" width="9.109375" style="15"/>
    <col min="3067" max="3067" width="16" style="15" customWidth="1"/>
    <col min="3068" max="3068" width="10.6640625" style="15" customWidth="1"/>
    <col min="3069" max="3315" width="9.109375" style="15"/>
    <col min="3316" max="3316" width="18.21875" style="15" bestFit="1" customWidth="1"/>
    <col min="3317" max="3317" width="18.5546875" style="15" customWidth="1"/>
    <col min="3318" max="3318" width="9.109375" style="15"/>
    <col min="3319" max="3319" width="10.88671875" style="15" customWidth="1"/>
    <col min="3320" max="3320" width="10.6640625" style="15" customWidth="1"/>
    <col min="3321" max="3322" width="9.109375" style="15"/>
    <col min="3323" max="3323" width="16" style="15" customWidth="1"/>
    <col min="3324" max="3324" width="10.6640625" style="15" customWidth="1"/>
    <col min="3325" max="3571" width="9.109375" style="15"/>
    <col min="3572" max="3572" width="18.21875" style="15" bestFit="1" customWidth="1"/>
    <col min="3573" max="3573" width="18.5546875" style="15" customWidth="1"/>
    <col min="3574" max="3574" width="9.109375" style="15"/>
    <col min="3575" max="3575" width="10.88671875" style="15" customWidth="1"/>
    <col min="3576" max="3576" width="10.6640625" style="15" customWidth="1"/>
    <col min="3577" max="3578" width="9.109375" style="15"/>
    <col min="3579" max="3579" width="16" style="15" customWidth="1"/>
    <col min="3580" max="3580" width="10.6640625" style="15" customWidth="1"/>
    <col min="3581" max="3827" width="9.109375" style="15"/>
    <col min="3828" max="3828" width="18.21875" style="15" bestFit="1" customWidth="1"/>
    <col min="3829" max="3829" width="18.5546875" style="15" customWidth="1"/>
    <col min="3830" max="3830" width="9.109375" style="15"/>
    <col min="3831" max="3831" width="10.88671875" style="15" customWidth="1"/>
    <col min="3832" max="3832" width="10.6640625" style="15" customWidth="1"/>
    <col min="3833" max="3834" width="9.109375" style="15"/>
    <col min="3835" max="3835" width="16" style="15" customWidth="1"/>
    <col min="3836" max="3836" width="10.6640625" style="15" customWidth="1"/>
    <col min="3837" max="4083" width="9.109375" style="15"/>
    <col min="4084" max="4084" width="18.21875" style="15" bestFit="1" customWidth="1"/>
    <col min="4085" max="4085" width="18.5546875" style="15" customWidth="1"/>
    <col min="4086" max="4086" width="9.109375" style="15"/>
    <col min="4087" max="4087" width="10.88671875" style="15" customWidth="1"/>
    <col min="4088" max="4088" width="10.6640625" style="15" customWidth="1"/>
    <col min="4089" max="4090" width="9.109375" style="15"/>
    <col min="4091" max="4091" width="16" style="15" customWidth="1"/>
    <col min="4092" max="4092" width="10.6640625" style="15" customWidth="1"/>
    <col min="4093" max="4339" width="9.109375" style="15"/>
    <col min="4340" max="4340" width="18.21875" style="15" bestFit="1" customWidth="1"/>
    <col min="4341" max="4341" width="18.5546875" style="15" customWidth="1"/>
    <col min="4342" max="4342" width="9.109375" style="15"/>
    <col min="4343" max="4343" width="10.88671875" style="15" customWidth="1"/>
    <col min="4344" max="4344" width="10.6640625" style="15" customWidth="1"/>
    <col min="4345" max="4346" width="9.109375" style="15"/>
    <col min="4347" max="4347" width="16" style="15" customWidth="1"/>
    <col min="4348" max="4348" width="10.6640625" style="15" customWidth="1"/>
    <col min="4349" max="4595" width="9.109375" style="15"/>
    <col min="4596" max="4596" width="18.21875" style="15" bestFit="1" customWidth="1"/>
    <col min="4597" max="4597" width="18.5546875" style="15" customWidth="1"/>
    <col min="4598" max="4598" width="9.109375" style="15"/>
    <col min="4599" max="4599" width="10.88671875" style="15" customWidth="1"/>
    <col min="4600" max="4600" width="10.6640625" style="15" customWidth="1"/>
    <col min="4601" max="4602" width="9.109375" style="15"/>
    <col min="4603" max="4603" width="16" style="15" customWidth="1"/>
    <col min="4604" max="4604" width="10.6640625" style="15" customWidth="1"/>
    <col min="4605" max="4851" width="9.109375" style="15"/>
    <col min="4852" max="4852" width="18.21875" style="15" bestFit="1" customWidth="1"/>
    <col min="4853" max="4853" width="18.5546875" style="15" customWidth="1"/>
    <col min="4854" max="4854" width="9.109375" style="15"/>
    <col min="4855" max="4855" width="10.88671875" style="15" customWidth="1"/>
    <col min="4856" max="4856" width="10.6640625" style="15" customWidth="1"/>
    <col min="4857" max="4858" width="9.109375" style="15"/>
    <col min="4859" max="4859" width="16" style="15" customWidth="1"/>
    <col min="4860" max="4860" width="10.6640625" style="15" customWidth="1"/>
    <col min="4861" max="5107" width="9.109375" style="15"/>
    <col min="5108" max="5108" width="18.21875" style="15" bestFit="1" customWidth="1"/>
    <col min="5109" max="5109" width="18.5546875" style="15" customWidth="1"/>
    <col min="5110" max="5110" width="9.109375" style="15"/>
    <col min="5111" max="5111" width="10.88671875" style="15" customWidth="1"/>
    <col min="5112" max="5112" width="10.6640625" style="15" customWidth="1"/>
    <col min="5113" max="5114" width="9.109375" style="15"/>
    <col min="5115" max="5115" width="16" style="15" customWidth="1"/>
    <col min="5116" max="5116" width="10.6640625" style="15" customWidth="1"/>
    <col min="5117" max="5363" width="9.109375" style="15"/>
    <col min="5364" max="5364" width="18.21875" style="15" bestFit="1" customWidth="1"/>
    <col min="5365" max="5365" width="18.5546875" style="15" customWidth="1"/>
    <col min="5366" max="5366" width="9.109375" style="15"/>
    <col min="5367" max="5367" width="10.88671875" style="15" customWidth="1"/>
    <col min="5368" max="5368" width="10.6640625" style="15" customWidth="1"/>
    <col min="5369" max="5370" width="9.109375" style="15"/>
    <col min="5371" max="5371" width="16" style="15" customWidth="1"/>
    <col min="5372" max="5372" width="10.6640625" style="15" customWidth="1"/>
    <col min="5373" max="5619" width="9.109375" style="15"/>
    <col min="5620" max="5620" width="18.21875" style="15" bestFit="1" customWidth="1"/>
    <col min="5621" max="5621" width="18.5546875" style="15" customWidth="1"/>
    <col min="5622" max="5622" width="9.109375" style="15"/>
    <col min="5623" max="5623" width="10.88671875" style="15" customWidth="1"/>
    <col min="5624" max="5624" width="10.6640625" style="15" customWidth="1"/>
    <col min="5625" max="5626" width="9.109375" style="15"/>
    <col min="5627" max="5627" width="16" style="15" customWidth="1"/>
    <col min="5628" max="5628" width="10.6640625" style="15" customWidth="1"/>
    <col min="5629" max="5875" width="9.109375" style="15"/>
    <col min="5876" max="5876" width="18.21875" style="15" bestFit="1" customWidth="1"/>
    <col min="5877" max="5877" width="18.5546875" style="15" customWidth="1"/>
    <col min="5878" max="5878" width="9.109375" style="15"/>
    <col min="5879" max="5879" width="10.88671875" style="15" customWidth="1"/>
    <col min="5880" max="5880" width="10.6640625" style="15" customWidth="1"/>
    <col min="5881" max="5882" width="9.109375" style="15"/>
    <col min="5883" max="5883" width="16" style="15" customWidth="1"/>
    <col min="5884" max="5884" width="10.6640625" style="15" customWidth="1"/>
    <col min="5885" max="6131" width="9.109375" style="15"/>
    <col min="6132" max="6132" width="18.21875" style="15" bestFit="1" customWidth="1"/>
    <col min="6133" max="6133" width="18.5546875" style="15" customWidth="1"/>
    <col min="6134" max="6134" width="9.109375" style="15"/>
    <col min="6135" max="6135" width="10.88671875" style="15" customWidth="1"/>
    <col min="6136" max="6136" width="10.6640625" style="15" customWidth="1"/>
    <col min="6137" max="6138" width="9.109375" style="15"/>
    <col min="6139" max="6139" width="16" style="15" customWidth="1"/>
    <col min="6140" max="6140" width="10.6640625" style="15" customWidth="1"/>
    <col min="6141" max="6387" width="9.109375" style="15"/>
    <col min="6388" max="6388" width="18.21875" style="15" bestFit="1" customWidth="1"/>
    <col min="6389" max="6389" width="18.5546875" style="15" customWidth="1"/>
    <col min="6390" max="6390" width="9.109375" style="15"/>
    <col min="6391" max="6391" width="10.88671875" style="15" customWidth="1"/>
    <col min="6392" max="6392" width="10.6640625" style="15" customWidth="1"/>
    <col min="6393" max="6394" width="9.109375" style="15"/>
    <col min="6395" max="6395" width="16" style="15" customWidth="1"/>
    <col min="6396" max="6396" width="10.6640625" style="15" customWidth="1"/>
    <col min="6397" max="6643" width="9.109375" style="15"/>
    <col min="6644" max="6644" width="18.21875" style="15" bestFit="1" customWidth="1"/>
    <col min="6645" max="6645" width="18.5546875" style="15" customWidth="1"/>
    <col min="6646" max="6646" width="9.109375" style="15"/>
    <col min="6647" max="6647" width="10.88671875" style="15" customWidth="1"/>
    <col min="6648" max="6648" width="10.6640625" style="15" customWidth="1"/>
    <col min="6649" max="6650" width="9.109375" style="15"/>
    <col min="6651" max="6651" width="16" style="15" customWidth="1"/>
    <col min="6652" max="6652" width="10.6640625" style="15" customWidth="1"/>
    <col min="6653" max="6899" width="9.109375" style="15"/>
    <col min="6900" max="6900" width="18.21875" style="15" bestFit="1" customWidth="1"/>
    <col min="6901" max="6901" width="18.5546875" style="15" customWidth="1"/>
    <col min="6902" max="6902" width="9.109375" style="15"/>
    <col min="6903" max="6903" width="10.88671875" style="15" customWidth="1"/>
    <col min="6904" max="6904" width="10.6640625" style="15" customWidth="1"/>
    <col min="6905" max="6906" width="9.109375" style="15"/>
    <col min="6907" max="6907" width="16" style="15" customWidth="1"/>
    <col min="6908" max="6908" width="10.6640625" style="15" customWidth="1"/>
    <col min="6909" max="7155" width="9.109375" style="15"/>
    <col min="7156" max="7156" width="18.21875" style="15" bestFit="1" customWidth="1"/>
    <col min="7157" max="7157" width="18.5546875" style="15" customWidth="1"/>
    <col min="7158" max="7158" width="9.109375" style="15"/>
    <col min="7159" max="7159" width="10.88671875" style="15" customWidth="1"/>
    <col min="7160" max="7160" width="10.6640625" style="15" customWidth="1"/>
    <col min="7161" max="7162" width="9.109375" style="15"/>
    <col min="7163" max="7163" width="16" style="15" customWidth="1"/>
    <col min="7164" max="7164" width="10.6640625" style="15" customWidth="1"/>
    <col min="7165" max="7411" width="9.109375" style="15"/>
    <col min="7412" max="7412" width="18.21875" style="15" bestFit="1" customWidth="1"/>
    <col min="7413" max="7413" width="18.5546875" style="15" customWidth="1"/>
    <col min="7414" max="7414" width="9.109375" style="15"/>
    <col min="7415" max="7415" width="10.88671875" style="15" customWidth="1"/>
    <col min="7416" max="7416" width="10.6640625" style="15" customWidth="1"/>
    <col min="7417" max="7418" width="9.109375" style="15"/>
    <col min="7419" max="7419" width="16" style="15" customWidth="1"/>
    <col min="7420" max="7420" width="10.6640625" style="15" customWidth="1"/>
    <col min="7421" max="7667" width="9.109375" style="15"/>
    <col min="7668" max="7668" width="18.21875" style="15" bestFit="1" customWidth="1"/>
    <col min="7669" max="7669" width="18.5546875" style="15" customWidth="1"/>
    <col min="7670" max="7670" width="9.109375" style="15"/>
    <col min="7671" max="7671" width="10.88671875" style="15" customWidth="1"/>
    <col min="7672" max="7672" width="10.6640625" style="15" customWidth="1"/>
    <col min="7673" max="7674" width="9.109375" style="15"/>
    <col min="7675" max="7675" width="16" style="15" customWidth="1"/>
    <col min="7676" max="7676" width="10.6640625" style="15" customWidth="1"/>
    <col min="7677" max="7923" width="9.109375" style="15"/>
    <col min="7924" max="7924" width="18.21875" style="15" bestFit="1" customWidth="1"/>
    <col min="7925" max="7925" width="18.5546875" style="15" customWidth="1"/>
    <col min="7926" max="7926" width="9.109375" style="15"/>
    <col min="7927" max="7927" width="10.88671875" style="15" customWidth="1"/>
    <col min="7928" max="7928" width="10.6640625" style="15" customWidth="1"/>
    <col min="7929" max="7930" width="9.109375" style="15"/>
    <col min="7931" max="7931" width="16" style="15" customWidth="1"/>
    <col min="7932" max="7932" width="10.6640625" style="15" customWidth="1"/>
    <col min="7933" max="8179" width="9.109375" style="15"/>
    <col min="8180" max="8180" width="18.21875" style="15" bestFit="1" customWidth="1"/>
    <col min="8181" max="8181" width="18.5546875" style="15" customWidth="1"/>
    <col min="8182" max="8182" width="9.109375" style="15"/>
    <col min="8183" max="8183" width="10.88671875" style="15" customWidth="1"/>
    <col min="8184" max="8184" width="10.6640625" style="15" customWidth="1"/>
    <col min="8185" max="8186" width="9.109375" style="15"/>
    <col min="8187" max="8187" width="16" style="15" customWidth="1"/>
    <col min="8188" max="8188" width="10.6640625" style="15" customWidth="1"/>
    <col min="8189" max="8435" width="9.109375" style="15"/>
    <col min="8436" max="8436" width="18.21875" style="15" bestFit="1" customWidth="1"/>
    <col min="8437" max="8437" width="18.5546875" style="15" customWidth="1"/>
    <col min="8438" max="8438" width="9.109375" style="15"/>
    <col min="8439" max="8439" width="10.88671875" style="15" customWidth="1"/>
    <col min="8440" max="8440" width="10.6640625" style="15" customWidth="1"/>
    <col min="8441" max="8442" width="9.109375" style="15"/>
    <col min="8443" max="8443" width="16" style="15" customWidth="1"/>
    <col min="8444" max="8444" width="10.6640625" style="15" customWidth="1"/>
    <col min="8445" max="8691" width="9.109375" style="15"/>
    <col min="8692" max="8692" width="18.21875" style="15" bestFit="1" customWidth="1"/>
    <col min="8693" max="8693" width="18.5546875" style="15" customWidth="1"/>
    <col min="8694" max="8694" width="9.109375" style="15"/>
    <col min="8695" max="8695" width="10.88671875" style="15" customWidth="1"/>
    <col min="8696" max="8696" width="10.6640625" style="15" customWidth="1"/>
    <col min="8697" max="8698" width="9.109375" style="15"/>
    <col min="8699" max="8699" width="16" style="15" customWidth="1"/>
    <col min="8700" max="8700" width="10.6640625" style="15" customWidth="1"/>
    <col min="8701" max="8947" width="9.109375" style="15"/>
    <col min="8948" max="8948" width="18.21875" style="15" bestFit="1" customWidth="1"/>
    <col min="8949" max="8949" width="18.5546875" style="15" customWidth="1"/>
    <col min="8950" max="8950" width="9.109375" style="15"/>
    <col min="8951" max="8951" width="10.88671875" style="15" customWidth="1"/>
    <col min="8952" max="8952" width="10.6640625" style="15" customWidth="1"/>
    <col min="8953" max="8954" width="9.109375" style="15"/>
    <col min="8955" max="8955" width="16" style="15" customWidth="1"/>
    <col min="8956" max="8956" width="10.6640625" style="15" customWidth="1"/>
    <col min="8957" max="9203" width="9.109375" style="15"/>
    <col min="9204" max="9204" width="18.21875" style="15" bestFit="1" customWidth="1"/>
    <col min="9205" max="9205" width="18.5546875" style="15" customWidth="1"/>
    <col min="9206" max="9206" width="9.109375" style="15"/>
    <col min="9207" max="9207" width="10.88671875" style="15" customWidth="1"/>
    <col min="9208" max="9208" width="10.6640625" style="15" customWidth="1"/>
    <col min="9209" max="9210" width="9.109375" style="15"/>
    <col min="9211" max="9211" width="16" style="15" customWidth="1"/>
    <col min="9212" max="9212" width="10.6640625" style="15" customWidth="1"/>
    <col min="9213" max="9459" width="9.109375" style="15"/>
    <col min="9460" max="9460" width="18.21875" style="15" bestFit="1" customWidth="1"/>
    <col min="9461" max="9461" width="18.5546875" style="15" customWidth="1"/>
    <col min="9462" max="9462" width="9.109375" style="15"/>
    <col min="9463" max="9463" width="10.88671875" style="15" customWidth="1"/>
    <col min="9464" max="9464" width="10.6640625" style="15" customWidth="1"/>
    <col min="9465" max="9466" width="9.109375" style="15"/>
    <col min="9467" max="9467" width="16" style="15" customWidth="1"/>
    <col min="9468" max="9468" width="10.6640625" style="15" customWidth="1"/>
    <col min="9469" max="9715" width="9.109375" style="15"/>
    <col min="9716" max="9716" width="18.21875" style="15" bestFit="1" customWidth="1"/>
    <col min="9717" max="9717" width="18.5546875" style="15" customWidth="1"/>
    <col min="9718" max="9718" width="9.109375" style="15"/>
    <col min="9719" max="9719" width="10.88671875" style="15" customWidth="1"/>
    <col min="9720" max="9720" width="10.6640625" style="15" customWidth="1"/>
    <col min="9721" max="9722" width="9.109375" style="15"/>
    <col min="9723" max="9723" width="16" style="15" customWidth="1"/>
    <col min="9724" max="9724" width="10.6640625" style="15" customWidth="1"/>
    <col min="9725" max="9971" width="9.109375" style="15"/>
    <col min="9972" max="9972" width="18.21875" style="15" bestFit="1" customWidth="1"/>
    <col min="9973" max="9973" width="18.5546875" style="15" customWidth="1"/>
    <col min="9974" max="9974" width="9.109375" style="15"/>
    <col min="9975" max="9975" width="10.88671875" style="15" customWidth="1"/>
    <col min="9976" max="9976" width="10.6640625" style="15" customWidth="1"/>
    <col min="9977" max="9978" width="9.109375" style="15"/>
    <col min="9979" max="9979" width="16" style="15" customWidth="1"/>
    <col min="9980" max="9980" width="10.6640625" style="15" customWidth="1"/>
    <col min="9981" max="10227" width="9.109375" style="15"/>
    <col min="10228" max="10228" width="18.21875" style="15" bestFit="1" customWidth="1"/>
    <col min="10229" max="10229" width="18.5546875" style="15" customWidth="1"/>
    <col min="10230" max="10230" width="9.109375" style="15"/>
    <col min="10231" max="10231" width="10.88671875" style="15" customWidth="1"/>
    <col min="10232" max="10232" width="10.6640625" style="15" customWidth="1"/>
    <col min="10233" max="10234" width="9.109375" style="15"/>
    <col min="10235" max="10235" width="16" style="15" customWidth="1"/>
    <col min="10236" max="10236" width="10.6640625" style="15" customWidth="1"/>
    <col min="10237" max="10483" width="9.109375" style="15"/>
    <col min="10484" max="10484" width="18.21875" style="15" bestFit="1" customWidth="1"/>
    <col min="10485" max="10485" width="18.5546875" style="15" customWidth="1"/>
    <col min="10486" max="10486" width="9.109375" style="15"/>
    <col min="10487" max="10487" width="10.88671875" style="15" customWidth="1"/>
    <col min="10488" max="10488" width="10.6640625" style="15" customWidth="1"/>
    <col min="10489" max="10490" width="9.109375" style="15"/>
    <col min="10491" max="10491" width="16" style="15" customWidth="1"/>
    <col min="10492" max="10492" width="10.6640625" style="15" customWidth="1"/>
    <col min="10493" max="10739" width="9.109375" style="15"/>
    <col min="10740" max="10740" width="18.21875" style="15" bestFit="1" customWidth="1"/>
    <col min="10741" max="10741" width="18.5546875" style="15" customWidth="1"/>
    <col min="10742" max="10742" width="9.109375" style="15"/>
    <col min="10743" max="10743" width="10.88671875" style="15" customWidth="1"/>
    <col min="10744" max="10744" width="10.6640625" style="15" customWidth="1"/>
    <col min="10745" max="10746" width="9.109375" style="15"/>
    <col min="10747" max="10747" width="16" style="15" customWidth="1"/>
    <col min="10748" max="10748" width="10.6640625" style="15" customWidth="1"/>
    <col min="10749" max="10995" width="9.109375" style="15"/>
    <col min="10996" max="10996" width="18.21875" style="15" bestFit="1" customWidth="1"/>
    <col min="10997" max="10997" width="18.5546875" style="15" customWidth="1"/>
    <col min="10998" max="10998" width="9.109375" style="15"/>
    <col min="10999" max="10999" width="10.88671875" style="15" customWidth="1"/>
    <col min="11000" max="11000" width="10.6640625" style="15" customWidth="1"/>
    <col min="11001" max="11002" width="9.109375" style="15"/>
    <col min="11003" max="11003" width="16" style="15" customWidth="1"/>
    <col min="11004" max="11004" width="10.6640625" style="15" customWidth="1"/>
    <col min="11005" max="11251" width="9.109375" style="15"/>
    <col min="11252" max="11252" width="18.21875" style="15" bestFit="1" customWidth="1"/>
    <col min="11253" max="11253" width="18.5546875" style="15" customWidth="1"/>
    <col min="11254" max="11254" width="9.109375" style="15"/>
    <col min="11255" max="11255" width="10.88671875" style="15" customWidth="1"/>
    <col min="11256" max="11256" width="10.6640625" style="15" customWidth="1"/>
    <col min="11257" max="11258" width="9.109375" style="15"/>
    <col min="11259" max="11259" width="16" style="15" customWidth="1"/>
    <col min="11260" max="11260" width="10.6640625" style="15" customWidth="1"/>
    <col min="11261" max="11507" width="9.109375" style="15"/>
    <col min="11508" max="11508" width="18.21875" style="15" bestFit="1" customWidth="1"/>
    <col min="11509" max="11509" width="18.5546875" style="15" customWidth="1"/>
    <col min="11510" max="11510" width="9.109375" style="15"/>
    <col min="11511" max="11511" width="10.88671875" style="15" customWidth="1"/>
    <col min="11512" max="11512" width="10.6640625" style="15" customWidth="1"/>
    <col min="11513" max="11514" width="9.109375" style="15"/>
    <col min="11515" max="11515" width="16" style="15" customWidth="1"/>
    <col min="11516" max="11516" width="10.6640625" style="15" customWidth="1"/>
    <col min="11517" max="11763" width="9.109375" style="15"/>
    <col min="11764" max="11764" width="18.21875" style="15" bestFit="1" customWidth="1"/>
    <col min="11765" max="11765" width="18.5546875" style="15" customWidth="1"/>
    <col min="11766" max="11766" width="9.109375" style="15"/>
    <col min="11767" max="11767" width="10.88671875" style="15" customWidth="1"/>
    <col min="11768" max="11768" width="10.6640625" style="15" customWidth="1"/>
    <col min="11769" max="11770" width="9.109375" style="15"/>
    <col min="11771" max="11771" width="16" style="15" customWidth="1"/>
    <col min="11772" max="11772" width="10.6640625" style="15" customWidth="1"/>
    <col min="11773" max="12019" width="9.109375" style="15"/>
    <col min="12020" max="12020" width="18.21875" style="15" bestFit="1" customWidth="1"/>
    <col min="12021" max="12021" width="18.5546875" style="15" customWidth="1"/>
    <col min="12022" max="12022" width="9.109375" style="15"/>
    <col min="12023" max="12023" width="10.88671875" style="15" customWidth="1"/>
    <col min="12024" max="12024" width="10.6640625" style="15" customWidth="1"/>
    <col min="12025" max="12026" width="9.109375" style="15"/>
    <col min="12027" max="12027" width="16" style="15" customWidth="1"/>
    <col min="12028" max="12028" width="10.6640625" style="15" customWidth="1"/>
    <col min="12029" max="12275" width="9.109375" style="15"/>
    <col min="12276" max="12276" width="18.21875" style="15" bestFit="1" customWidth="1"/>
    <col min="12277" max="12277" width="18.5546875" style="15" customWidth="1"/>
    <col min="12278" max="12278" width="9.109375" style="15"/>
    <col min="12279" max="12279" width="10.88671875" style="15" customWidth="1"/>
    <col min="12280" max="12280" width="10.6640625" style="15" customWidth="1"/>
    <col min="12281" max="12282" width="9.109375" style="15"/>
    <col min="12283" max="12283" width="16" style="15" customWidth="1"/>
    <col min="12284" max="12284" width="10.6640625" style="15" customWidth="1"/>
    <col min="12285" max="12531" width="9.109375" style="15"/>
    <col min="12532" max="12532" width="18.21875" style="15" bestFit="1" customWidth="1"/>
    <col min="12533" max="12533" width="18.5546875" style="15" customWidth="1"/>
    <col min="12534" max="12534" width="9.109375" style="15"/>
    <col min="12535" max="12535" width="10.88671875" style="15" customWidth="1"/>
    <col min="12536" max="12536" width="10.6640625" style="15" customWidth="1"/>
    <col min="12537" max="12538" width="9.109375" style="15"/>
    <col min="12539" max="12539" width="16" style="15" customWidth="1"/>
    <col min="12540" max="12540" width="10.6640625" style="15" customWidth="1"/>
    <col min="12541" max="12787" width="9.109375" style="15"/>
    <col min="12788" max="12788" width="18.21875" style="15" bestFit="1" customWidth="1"/>
    <col min="12789" max="12789" width="18.5546875" style="15" customWidth="1"/>
    <col min="12790" max="12790" width="9.109375" style="15"/>
    <col min="12791" max="12791" width="10.88671875" style="15" customWidth="1"/>
    <col min="12792" max="12792" width="10.6640625" style="15" customWidth="1"/>
    <col min="12793" max="12794" width="9.109375" style="15"/>
    <col min="12795" max="12795" width="16" style="15" customWidth="1"/>
    <col min="12796" max="12796" width="10.6640625" style="15" customWidth="1"/>
    <col min="12797" max="13043" width="9.109375" style="15"/>
    <col min="13044" max="13044" width="18.21875" style="15" bestFit="1" customWidth="1"/>
    <col min="13045" max="13045" width="18.5546875" style="15" customWidth="1"/>
    <col min="13046" max="13046" width="9.109375" style="15"/>
    <col min="13047" max="13047" width="10.88671875" style="15" customWidth="1"/>
    <col min="13048" max="13048" width="10.6640625" style="15" customWidth="1"/>
    <col min="13049" max="13050" width="9.109375" style="15"/>
    <col min="13051" max="13051" width="16" style="15" customWidth="1"/>
    <col min="13052" max="13052" width="10.6640625" style="15" customWidth="1"/>
    <col min="13053" max="13299" width="9.109375" style="15"/>
    <col min="13300" max="13300" width="18.21875" style="15" bestFit="1" customWidth="1"/>
    <col min="13301" max="13301" width="18.5546875" style="15" customWidth="1"/>
    <col min="13302" max="13302" width="9.109375" style="15"/>
    <col min="13303" max="13303" width="10.88671875" style="15" customWidth="1"/>
    <col min="13304" max="13304" width="10.6640625" style="15" customWidth="1"/>
    <col min="13305" max="13306" width="9.109375" style="15"/>
    <col min="13307" max="13307" width="16" style="15" customWidth="1"/>
    <col min="13308" max="13308" width="10.6640625" style="15" customWidth="1"/>
    <col min="13309" max="13555" width="9.109375" style="15"/>
    <col min="13556" max="13556" width="18.21875" style="15" bestFit="1" customWidth="1"/>
    <col min="13557" max="13557" width="18.5546875" style="15" customWidth="1"/>
    <col min="13558" max="13558" width="9.109375" style="15"/>
    <col min="13559" max="13559" width="10.88671875" style="15" customWidth="1"/>
    <col min="13560" max="13560" width="10.6640625" style="15" customWidth="1"/>
    <col min="13561" max="13562" width="9.109375" style="15"/>
    <col min="13563" max="13563" width="16" style="15" customWidth="1"/>
    <col min="13564" max="13564" width="10.6640625" style="15" customWidth="1"/>
    <col min="13565" max="13811" width="9.109375" style="15"/>
    <col min="13812" max="13812" width="18.21875" style="15" bestFit="1" customWidth="1"/>
    <col min="13813" max="13813" width="18.5546875" style="15" customWidth="1"/>
    <col min="13814" max="13814" width="9.109375" style="15"/>
    <col min="13815" max="13815" width="10.88671875" style="15" customWidth="1"/>
    <col min="13816" max="13816" width="10.6640625" style="15" customWidth="1"/>
    <col min="13817" max="13818" width="9.109375" style="15"/>
    <col min="13819" max="13819" width="16" style="15" customWidth="1"/>
    <col min="13820" max="13820" width="10.6640625" style="15" customWidth="1"/>
    <col min="13821" max="14067" width="9.109375" style="15"/>
    <col min="14068" max="14068" width="18.21875" style="15" bestFit="1" customWidth="1"/>
    <col min="14069" max="14069" width="18.5546875" style="15" customWidth="1"/>
    <col min="14070" max="14070" width="9.109375" style="15"/>
    <col min="14071" max="14071" width="10.88671875" style="15" customWidth="1"/>
    <col min="14072" max="14072" width="10.6640625" style="15" customWidth="1"/>
    <col min="14073" max="14074" width="9.109375" style="15"/>
    <col min="14075" max="14075" width="16" style="15" customWidth="1"/>
    <col min="14076" max="14076" width="10.6640625" style="15" customWidth="1"/>
    <col min="14077" max="14323" width="9.109375" style="15"/>
    <col min="14324" max="14324" width="18.21875" style="15" bestFit="1" customWidth="1"/>
    <col min="14325" max="14325" width="18.5546875" style="15" customWidth="1"/>
    <col min="14326" max="14326" width="9.109375" style="15"/>
    <col min="14327" max="14327" width="10.88671875" style="15" customWidth="1"/>
    <col min="14328" max="14328" width="10.6640625" style="15" customWidth="1"/>
    <col min="14329" max="14330" width="9.109375" style="15"/>
    <col min="14331" max="14331" width="16" style="15" customWidth="1"/>
    <col min="14332" max="14332" width="10.6640625" style="15" customWidth="1"/>
    <col min="14333" max="14579" width="9.109375" style="15"/>
    <col min="14580" max="14580" width="18.21875" style="15" bestFit="1" customWidth="1"/>
    <col min="14581" max="14581" width="18.5546875" style="15" customWidth="1"/>
    <col min="14582" max="14582" width="9.109375" style="15"/>
    <col min="14583" max="14583" width="10.88671875" style="15" customWidth="1"/>
    <col min="14584" max="14584" width="10.6640625" style="15" customWidth="1"/>
    <col min="14585" max="14586" width="9.109375" style="15"/>
    <col min="14587" max="14587" width="16" style="15" customWidth="1"/>
    <col min="14588" max="14588" width="10.6640625" style="15" customWidth="1"/>
    <col min="14589" max="14835" width="9.109375" style="15"/>
    <col min="14836" max="14836" width="18.21875" style="15" bestFit="1" customWidth="1"/>
    <col min="14837" max="14837" width="18.5546875" style="15" customWidth="1"/>
    <col min="14838" max="14838" width="9.109375" style="15"/>
    <col min="14839" max="14839" width="10.88671875" style="15" customWidth="1"/>
    <col min="14840" max="14840" width="10.6640625" style="15" customWidth="1"/>
    <col min="14841" max="14842" width="9.109375" style="15"/>
    <col min="14843" max="14843" width="16" style="15" customWidth="1"/>
    <col min="14844" max="14844" width="10.6640625" style="15" customWidth="1"/>
    <col min="14845" max="15091" width="9.109375" style="15"/>
    <col min="15092" max="15092" width="18.21875" style="15" bestFit="1" customWidth="1"/>
    <col min="15093" max="15093" width="18.5546875" style="15" customWidth="1"/>
    <col min="15094" max="15094" width="9.109375" style="15"/>
    <col min="15095" max="15095" width="10.88671875" style="15" customWidth="1"/>
    <col min="15096" max="15096" width="10.6640625" style="15" customWidth="1"/>
    <col min="15097" max="15098" width="9.109375" style="15"/>
    <col min="15099" max="15099" width="16" style="15" customWidth="1"/>
    <col min="15100" max="15100" width="10.6640625" style="15" customWidth="1"/>
    <col min="15101" max="15347" width="9.109375" style="15"/>
    <col min="15348" max="15348" width="18.21875" style="15" bestFit="1" customWidth="1"/>
    <col min="15349" max="15349" width="18.5546875" style="15" customWidth="1"/>
    <col min="15350" max="15350" width="9.109375" style="15"/>
    <col min="15351" max="15351" width="10.88671875" style="15" customWidth="1"/>
    <col min="15352" max="15352" width="10.6640625" style="15" customWidth="1"/>
    <col min="15353" max="15354" width="9.109375" style="15"/>
    <col min="15355" max="15355" width="16" style="15" customWidth="1"/>
    <col min="15356" max="15356" width="10.6640625" style="15" customWidth="1"/>
    <col min="15357" max="15603" width="9.109375" style="15"/>
    <col min="15604" max="15604" width="18.21875" style="15" bestFit="1" customWidth="1"/>
    <col min="15605" max="15605" width="18.5546875" style="15" customWidth="1"/>
    <col min="15606" max="15606" width="9.109375" style="15"/>
    <col min="15607" max="15607" width="10.88671875" style="15" customWidth="1"/>
    <col min="15608" max="15608" width="10.6640625" style="15" customWidth="1"/>
    <col min="15609" max="15610" width="9.109375" style="15"/>
    <col min="15611" max="15611" width="16" style="15" customWidth="1"/>
    <col min="15612" max="15612" width="10.6640625" style="15" customWidth="1"/>
    <col min="15613" max="15859" width="9.109375" style="15"/>
    <col min="15860" max="15860" width="18.21875" style="15" bestFit="1" customWidth="1"/>
    <col min="15861" max="15861" width="18.5546875" style="15" customWidth="1"/>
    <col min="15862" max="15862" width="9.109375" style="15"/>
    <col min="15863" max="15863" width="10.88671875" style="15" customWidth="1"/>
    <col min="15864" max="15864" width="10.6640625" style="15" customWidth="1"/>
    <col min="15865" max="15866" width="9.109375" style="15"/>
    <col min="15867" max="15867" width="16" style="15" customWidth="1"/>
    <col min="15868" max="15868" width="10.6640625" style="15" customWidth="1"/>
    <col min="15869" max="16115" width="9.109375" style="15"/>
    <col min="16116" max="16116" width="18.21875" style="15" bestFit="1" customWidth="1"/>
    <col min="16117" max="16117" width="18.5546875" style="15" customWidth="1"/>
    <col min="16118" max="16118" width="9.109375" style="15"/>
    <col min="16119" max="16119" width="10.88671875" style="15" customWidth="1"/>
    <col min="16120" max="16120" width="10.6640625" style="15" customWidth="1"/>
    <col min="16121" max="16122" width="9.109375" style="15"/>
    <col min="16123" max="16123" width="16" style="15" customWidth="1"/>
    <col min="16124" max="16124" width="10.6640625" style="15" customWidth="1"/>
    <col min="16125" max="16384" width="9.109375" style="15"/>
  </cols>
  <sheetData>
    <row r="1" spans="1:3" ht="27.75" customHeight="1" x14ac:dyDescent="0.3">
      <c r="A1" s="16" t="s">
        <v>11</v>
      </c>
      <c r="B1" s="17" t="s">
        <v>122</v>
      </c>
    </row>
    <row r="2" spans="1:3" x14ac:dyDescent="0.3">
      <c r="A2" s="19" t="s">
        <v>123</v>
      </c>
      <c r="B2" s="20">
        <v>0</v>
      </c>
    </row>
    <row r="3" spans="1:3" x14ac:dyDescent="0.3">
      <c r="A3" s="14" t="s">
        <v>12</v>
      </c>
      <c r="B3" s="13">
        <v>-1.6242716257033092</v>
      </c>
      <c r="C3" s="12"/>
    </row>
    <row r="4" spans="1:3" x14ac:dyDescent="0.3">
      <c r="A4" s="14" t="s">
        <v>13</v>
      </c>
      <c r="B4" s="13">
        <v>-9.1156426124659781E-2</v>
      </c>
      <c r="C4" s="12"/>
    </row>
    <row r="5" spans="1:3" x14ac:dyDescent="0.3">
      <c r="A5" s="14" t="s">
        <v>14</v>
      </c>
      <c r="B5" s="13">
        <v>-0.49863323980645891</v>
      </c>
      <c r="C5" s="12"/>
    </row>
    <row r="6" spans="1:3" x14ac:dyDescent="0.3">
      <c r="A6" s="14" t="s">
        <v>15</v>
      </c>
      <c r="B6" s="13">
        <v>-0.88796715479304877</v>
      </c>
      <c r="C6" s="12"/>
    </row>
    <row r="7" spans="1:3" x14ac:dyDescent="0.3">
      <c r="A7" s="14" t="s">
        <v>16</v>
      </c>
      <c r="B7" s="13">
        <v>-0.53953843796960899</v>
      </c>
      <c r="C7" s="12"/>
    </row>
    <row r="8" spans="1:3" x14ac:dyDescent="0.3">
      <c r="A8" s="14" t="s">
        <v>17</v>
      </c>
      <c r="B8" s="13">
        <v>1.5135601978607E-2</v>
      </c>
      <c r="C8" s="12"/>
    </row>
    <row r="9" spans="1:3" x14ac:dyDescent="0.3">
      <c r="A9" s="14" t="s">
        <v>18</v>
      </c>
      <c r="B9" s="13">
        <v>-0.65146590428541451</v>
      </c>
      <c r="C9" s="12"/>
    </row>
    <row r="10" spans="1:3" x14ac:dyDescent="0.3">
      <c r="A10" s="14" t="s">
        <v>19</v>
      </c>
      <c r="B10" s="13">
        <v>-7.2904738940010594E-2</v>
      </c>
      <c r="C10" s="12"/>
    </row>
    <row r="11" spans="1:3" x14ac:dyDescent="0.3">
      <c r="A11" s="14" t="s">
        <v>20</v>
      </c>
      <c r="B11" s="13">
        <v>-0.45686314496425151</v>
      </c>
      <c r="C11" s="12"/>
    </row>
    <row r="12" spans="1:3" x14ac:dyDescent="0.3">
      <c r="A12" s="14" t="s">
        <v>21</v>
      </c>
      <c r="B12" s="13">
        <v>-0.65094297320311767</v>
      </c>
      <c r="C12" s="12"/>
    </row>
    <row r="13" spans="1:3" x14ac:dyDescent="0.3">
      <c r="A13" s="14" t="s">
        <v>22</v>
      </c>
      <c r="B13" s="13">
        <v>1.6724948030639621</v>
      </c>
      <c r="C13" s="12"/>
    </row>
    <row r="14" spans="1:3" x14ac:dyDescent="0.3">
      <c r="A14" s="14" t="s">
        <v>23</v>
      </c>
      <c r="B14" s="13">
        <v>1.7033556422168403</v>
      </c>
      <c r="C14" s="12"/>
    </row>
    <row r="15" spans="1:3" x14ac:dyDescent="0.3">
      <c r="A15" s="14" t="s">
        <v>24</v>
      </c>
      <c r="B15" s="13">
        <v>0.87770583008878</v>
      </c>
      <c r="C15" s="12"/>
    </row>
    <row r="16" spans="1:3" x14ac:dyDescent="0.3">
      <c r="A16" s="14" t="s">
        <v>25</v>
      </c>
      <c r="B16" s="13">
        <v>-1.3863050806681347</v>
      </c>
      <c r="C16" s="12"/>
    </row>
    <row r="17" spans="1:3" x14ac:dyDescent="0.3">
      <c r="A17" s="14" t="s">
        <v>26</v>
      </c>
      <c r="B17" s="13">
        <v>-0.77980450782420951</v>
      </c>
      <c r="C17" s="12"/>
    </row>
    <row r="18" spans="1:3" x14ac:dyDescent="0.3">
      <c r="A18" s="14" t="s">
        <v>27</v>
      </c>
      <c r="B18" s="13">
        <v>-0.12179290908417181</v>
      </c>
      <c r="C18" s="12"/>
    </row>
    <row r="19" spans="1:3" x14ac:dyDescent="0.3">
      <c r="A19" s="14" t="s">
        <v>28</v>
      </c>
      <c r="B19" s="13">
        <v>6.4237588015352939E-2</v>
      </c>
      <c r="C19" s="12"/>
    </row>
    <row r="20" spans="1:3" x14ac:dyDescent="0.3">
      <c r="A20" s="14" t="s">
        <v>29</v>
      </c>
      <c r="B20" s="13">
        <v>4.5159520086649307E-2</v>
      </c>
      <c r="C20" s="12"/>
    </row>
    <row r="21" spans="1:3" x14ac:dyDescent="0.3">
      <c r="A21" s="14" t="s">
        <v>30</v>
      </c>
      <c r="B21" s="13">
        <v>-0.11927677463091471</v>
      </c>
      <c r="C21" s="12"/>
    </row>
    <row r="22" spans="1:3" x14ac:dyDescent="0.3">
      <c r="A22" s="14" t="s">
        <v>31</v>
      </c>
      <c r="B22" s="13">
        <v>1.1726646233170526</v>
      </c>
      <c r="C22" s="12"/>
    </row>
    <row r="23" spans="1:3" x14ac:dyDescent="0.3">
      <c r="A23" s="14" t="s">
        <v>32</v>
      </c>
      <c r="B23" s="13">
        <v>-0.55245170698021173</v>
      </c>
      <c r="C23" s="12"/>
    </row>
    <row r="24" spans="1:3" x14ac:dyDescent="0.3">
      <c r="A24" s="14" t="s">
        <v>33</v>
      </c>
      <c r="B24" s="13">
        <v>0.45858843069395305</v>
      </c>
      <c r="C24" s="12"/>
    </row>
    <row r="25" spans="1:3" x14ac:dyDescent="0.3">
      <c r="A25" s="14" t="s">
        <v>34</v>
      </c>
      <c r="B25" s="13">
        <v>-2.3105142189223171</v>
      </c>
      <c r="C25" s="12"/>
    </row>
    <row r="26" spans="1:3" x14ac:dyDescent="0.3">
      <c r="A26" s="14" t="s">
        <v>35</v>
      </c>
      <c r="B26" s="13">
        <v>-1.3939493865747772</v>
      </c>
      <c r="C26" s="12"/>
    </row>
    <row r="27" spans="1:3" x14ac:dyDescent="0.3">
      <c r="A27" s="14" t="s">
        <v>36</v>
      </c>
      <c r="B27" s="13">
        <v>-1.1000764102281742</v>
      </c>
      <c r="C27" s="12"/>
    </row>
    <row r="28" spans="1:3" x14ac:dyDescent="0.3">
      <c r="A28" s="14" t="s">
        <v>37</v>
      </c>
      <c r="B28" s="13">
        <v>-6.6459191912091486E-2</v>
      </c>
      <c r="C28" s="12"/>
    </row>
    <row r="29" spans="1:3" x14ac:dyDescent="0.3">
      <c r="A29" s="14" t="s">
        <v>38</v>
      </c>
      <c r="B29" s="13">
        <v>-0.30469184048264408</v>
      </c>
      <c r="C29" s="12"/>
    </row>
    <row r="30" spans="1:3" x14ac:dyDescent="0.3">
      <c r="A30" s="14" t="s">
        <v>39</v>
      </c>
      <c r="B30" s="13">
        <v>-0.21944204870583944</v>
      </c>
      <c r="C30" s="12"/>
    </row>
    <row r="31" spans="1:3" x14ac:dyDescent="0.3">
      <c r="A31" s="14" t="s">
        <v>40</v>
      </c>
      <c r="B31" s="13">
        <v>0.164626286829753</v>
      </c>
      <c r="C31" s="12"/>
    </row>
    <row r="32" spans="1:3" x14ac:dyDescent="0.3">
      <c r="A32" s="14" t="s">
        <v>41</v>
      </c>
      <c r="B32" s="13">
        <v>-0.50075348496189176</v>
      </c>
      <c r="C32" s="12"/>
    </row>
    <row r="33" spans="1:3" x14ac:dyDescent="0.3">
      <c r="A33" s="14" t="s">
        <v>42</v>
      </c>
      <c r="B33" s="13">
        <v>1.8064596817226297</v>
      </c>
      <c r="C33" s="12"/>
    </row>
    <row r="34" spans="1:3" x14ac:dyDescent="0.3">
      <c r="A34" s="14" t="s">
        <v>43</v>
      </c>
      <c r="B34" s="13">
        <v>-2.7094474158896327E-2</v>
      </c>
      <c r="C34" s="12"/>
    </row>
    <row r="35" spans="1:3" x14ac:dyDescent="0.3">
      <c r="A35" s="14" t="s">
        <v>44</v>
      </c>
      <c r="B35" s="13">
        <v>-0.242727866540005</v>
      </c>
      <c r="C35" s="12"/>
    </row>
    <row r="36" spans="1:3" x14ac:dyDescent="0.3">
      <c r="A36" s="14" t="s">
        <v>45</v>
      </c>
      <c r="B36" s="13">
        <v>0.17025708467614492</v>
      </c>
      <c r="C36" s="12"/>
    </row>
    <row r="37" spans="1:3" x14ac:dyDescent="0.3">
      <c r="A37" s="14" t="s">
        <v>46</v>
      </c>
      <c r="B37" s="13">
        <v>1.4182840769729799</v>
      </c>
      <c r="C37" s="12"/>
    </row>
    <row r="38" spans="1:3" x14ac:dyDescent="0.3">
      <c r="A38" s="14" t="s">
        <v>47</v>
      </c>
      <c r="B38" s="13">
        <v>-0.80345621846770543</v>
      </c>
      <c r="C38" s="12"/>
    </row>
    <row r="39" spans="1:3" x14ac:dyDescent="0.3">
      <c r="A39" s="14" t="s">
        <v>48</v>
      </c>
      <c r="B39" s="13">
        <v>0.518498347702533</v>
      </c>
      <c r="C39" s="12"/>
    </row>
    <row r="40" spans="1:3" x14ac:dyDescent="0.3">
      <c r="A40" s="14" t="s">
        <v>49</v>
      </c>
      <c r="B40" s="13">
        <v>-0.51984296949180442</v>
      </c>
      <c r="C40" s="12"/>
    </row>
    <row r="41" spans="1:3" x14ac:dyDescent="0.3">
      <c r="A41" s="14" t="s">
        <v>50</v>
      </c>
      <c r="B41" s="13">
        <v>-0.38845739236348731</v>
      </c>
      <c r="C41" s="12"/>
    </row>
    <row r="42" spans="1:3" x14ac:dyDescent="0.3">
      <c r="A42" s="14" t="s">
        <v>51</v>
      </c>
      <c r="B42" s="13">
        <v>-0.15298454245028711</v>
      </c>
      <c r="C42" s="12"/>
    </row>
    <row r="43" spans="1:3" x14ac:dyDescent="0.3">
      <c r="A43" s="14" t="s">
        <v>52</v>
      </c>
      <c r="B43" s="13">
        <v>9.103207430100152E-3</v>
      </c>
      <c r="C43" s="12"/>
    </row>
    <row r="44" spans="1:3" x14ac:dyDescent="0.3">
      <c r="A44" s="14" t="s">
        <v>53</v>
      </c>
      <c r="B44" s="13">
        <v>-0.56722456761130902</v>
      </c>
      <c r="C44" s="12"/>
    </row>
    <row r="45" spans="1:3" x14ac:dyDescent="0.3">
      <c r="A45" s="14" t="s">
        <v>54</v>
      </c>
      <c r="B45" s="13">
        <v>-0.36422503099953124</v>
      </c>
      <c r="C45" s="12"/>
    </row>
    <row r="46" spans="1:3" x14ac:dyDescent="0.3">
      <c r="A46" s="14" t="s">
        <v>55</v>
      </c>
      <c r="B46" s="13">
        <v>-1.4905932267486182</v>
      </c>
      <c r="C46" s="12"/>
    </row>
    <row r="47" spans="1:3" x14ac:dyDescent="0.3">
      <c r="A47" s="14" t="s">
        <v>56</v>
      </c>
      <c r="B47" s="13">
        <v>7.4349127569757784E-2</v>
      </c>
      <c r="C47" s="12"/>
    </row>
    <row r="48" spans="1:3" x14ac:dyDescent="0.3">
      <c r="A48" s="14" t="s">
        <v>57</v>
      </c>
      <c r="B48" s="13">
        <v>-0.16080646050299885</v>
      </c>
      <c r="C48" s="12"/>
    </row>
    <row r="49" spans="1:3" x14ac:dyDescent="0.3">
      <c r="A49" s="14" t="s">
        <v>58</v>
      </c>
      <c r="B49" s="13">
        <v>-1.1230896104172774</v>
      </c>
      <c r="C49" s="12"/>
    </row>
    <row r="50" spans="1:3" x14ac:dyDescent="0.3">
      <c r="A50" s="14" t="s">
        <v>59</v>
      </c>
      <c r="B50" s="13">
        <v>0.41191214495475936</v>
      </c>
      <c r="C50" s="12"/>
    </row>
    <row r="51" spans="1:3" x14ac:dyDescent="0.3">
      <c r="A51" s="14" t="s">
        <v>60</v>
      </c>
      <c r="B51" s="13">
        <v>-0.69410082386682981</v>
      </c>
      <c r="C51" s="12"/>
    </row>
    <row r="52" spans="1:3" x14ac:dyDescent="0.3">
      <c r="A52" s="14" t="s">
        <v>61</v>
      </c>
      <c r="B52" s="13">
        <v>-0.21070883831328707</v>
      </c>
      <c r="C52" s="12"/>
    </row>
    <row r="53" spans="1:3" x14ac:dyDescent="0.3">
      <c r="A53" s="14" t="s">
        <v>62</v>
      </c>
      <c r="B53" s="13">
        <v>0.34529832889501022</v>
      </c>
      <c r="C53" s="12"/>
    </row>
    <row r="54" spans="1:3" x14ac:dyDescent="0.3">
      <c r="A54" s="14" t="s">
        <v>63</v>
      </c>
      <c r="B54" s="13">
        <v>1.5207436004391441</v>
      </c>
      <c r="C54" s="12"/>
    </row>
    <row r="55" spans="1:3" x14ac:dyDescent="0.3">
      <c r="A55" s="14" t="s">
        <v>64</v>
      </c>
      <c r="B55" s="13">
        <v>0.47890772895472195</v>
      </c>
      <c r="C55" s="12"/>
    </row>
    <row r="56" spans="1:3" x14ac:dyDescent="0.3">
      <c r="A56" s="14" t="s">
        <v>65</v>
      </c>
      <c r="B56" s="13">
        <v>-9.0175243694889926E-2</v>
      </c>
      <c r="C56" s="12"/>
    </row>
    <row r="57" spans="1:3" x14ac:dyDescent="0.3">
      <c r="A57" s="14" t="s">
        <v>66</v>
      </c>
      <c r="B57" s="13">
        <v>2.5134094554483309E-2</v>
      </c>
      <c r="C57" s="12"/>
    </row>
    <row r="58" spans="1:3" x14ac:dyDescent="0.3">
      <c r="A58" s="14" t="s">
        <v>67</v>
      </c>
      <c r="B58" s="13">
        <v>-0.63073037513656072</v>
      </c>
      <c r="C58" s="12"/>
    </row>
    <row r="59" spans="1:3" x14ac:dyDescent="0.3">
      <c r="A59" s="14" t="s">
        <v>68</v>
      </c>
      <c r="B59" s="13">
        <v>-0.3579370706588626</v>
      </c>
      <c r="C59" s="12"/>
    </row>
    <row r="60" spans="1:3" x14ac:dyDescent="0.3">
      <c r="A60" s="14" t="s">
        <v>69</v>
      </c>
      <c r="B60" s="13">
        <v>-1.1603217734216562</v>
      </c>
      <c r="C60" s="12"/>
    </row>
    <row r="61" spans="1:3" x14ac:dyDescent="0.3">
      <c r="A61" s="14" t="s">
        <v>70</v>
      </c>
      <c r="B61" s="13">
        <v>-0.28680049878520464</v>
      </c>
      <c r="C61" s="12"/>
    </row>
    <row r="62" spans="1:3" x14ac:dyDescent="0.3">
      <c r="A62" s="14" t="s">
        <v>71</v>
      </c>
      <c r="B62" s="13">
        <v>-0.15576743923806274</v>
      </c>
      <c r="C62" s="12"/>
    </row>
    <row r="63" spans="1:3" x14ac:dyDescent="0.3">
      <c r="A63" s="14" t="s">
        <v>72</v>
      </c>
      <c r="B63" s="13">
        <v>0.4776418601170046</v>
      </c>
      <c r="C63" s="12"/>
    </row>
    <row r="64" spans="1:3" x14ac:dyDescent="0.3">
      <c r="A64" s="14" t="s">
        <v>73</v>
      </c>
      <c r="B64" s="13">
        <v>2.4811553124331702</v>
      </c>
      <c r="C64" s="12"/>
    </row>
    <row r="65" spans="1:3" x14ac:dyDescent="0.3">
      <c r="A65" s="14" t="s">
        <v>74</v>
      </c>
      <c r="B65" s="13">
        <v>-0.15488299655088011</v>
      </c>
      <c r="C65" s="12"/>
    </row>
    <row r="66" spans="1:3" x14ac:dyDescent="0.3">
      <c r="A66" s="14" t="s">
        <v>75</v>
      </c>
      <c r="B66" s="13">
        <v>-0.20926430519483619</v>
      </c>
      <c r="C66" s="12"/>
    </row>
    <row r="67" spans="1:3" x14ac:dyDescent="0.3">
      <c r="A67" s="14" t="s">
        <v>76</v>
      </c>
      <c r="B67" s="13">
        <v>-0.74870373489478381</v>
      </c>
      <c r="C67" s="12"/>
    </row>
    <row r="68" spans="1:3" x14ac:dyDescent="0.3">
      <c r="A68" s="14" t="s">
        <v>77</v>
      </c>
      <c r="B68" s="13">
        <v>-2.8941055046406594E-2</v>
      </c>
      <c r="C68" s="12"/>
    </row>
    <row r="69" spans="1:3" x14ac:dyDescent="0.3">
      <c r="A69" s="14" t="s">
        <v>78</v>
      </c>
      <c r="B69" s="13">
        <v>0.36440539588650173</v>
      </c>
      <c r="C69" s="12"/>
    </row>
    <row r="70" spans="1:3" x14ac:dyDescent="0.3">
      <c r="A70" s="14" t="s">
        <v>79</v>
      </c>
      <c r="B70" s="13">
        <v>0.58606997416346185</v>
      </c>
      <c r="C70" s="12"/>
    </row>
    <row r="71" spans="1:3" x14ac:dyDescent="0.3">
      <c r="A71" s="14" t="s">
        <v>80</v>
      </c>
      <c r="B71" s="13">
        <v>0.8608227995719564</v>
      </c>
      <c r="C71" s="12"/>
    </row>
    <row r="72" spans="1:3" x14ac:dyDescent="0.3">
      <c r="A72" s="14" t="s">
        <v>81</v>
      </c>
      <c r="B72" s="13">
        <v>-0.11853460956879794</v>
      </c>
      <c r="C72" s="12"/>
    </row>
    <row r="73" spans="1:3" x14ac:dyDescent="0.3">
      <c r="A73" s="14" t="s">
        <v>82</v>
      </c>
      <c r="B73" s="13">
        <v>-0.11468600132932624</v>
      </c>
      <c r="C73" s="12"/>
    </row>
    <row r="74" spans="1:3" x14ac:dyDescent="0.3">
      <c r="A74" s="14" t="s">
        <v>83</v>
      </c>
      <c r="B74" s="13">
        <v>-0.53382010731387519</v>
      </c>
      <c r="C74" s="12"/>
    </row>
    <row r="75" spans="1:3" x14ac:dyDescent="0.3">
      <c r="A75" s="14" t="s">
        <v>84</v>
      </c>
      <c r="B75" s="13">
        <v>-0.49785197475303611</v>
      </c>
      <c r="C75" s="12"/>
    </row>
    <row r="76" spans="1:3" x14ac:dyDescent="0.3">
      <c r="A76" s="14" t="s">
        <v>85</v>
      </c>
      <c r="B76" s="13">
        <v>-0.649350320332304</v>
      </c>
      <c r="C76" s="12"/>
    </row>
    <row r="77" spans="1:3" x14ac:dyDescent="0.3">
      <c r="A77" s="14" t="s">
        <v>86</v>
      </c>
      <c r="B77" s="13">
        <v>3.3108056075028397E-3</v>
      </c>
      <c r="C77" s="12"/>
    </row>
    <row r="78" spans="1:3" x14ac:dyDescent="0.3">
      <c r="A78" s="14" t="s">
        <v>87</v>
      </c>
      <c r="B78" s="13">
        <v>-9.9347690768325253E-2</v>
      </c>
      <c r="C78" s="12"/>
    </row>
    <row r="79" spans="1:3" x14ac:dyDescent="0.3">
      <c r="A79" s="14" t="s">
        <v>88</v>
      </c>
      <c r="B79" s="13">
        <v>-1.2924642545685032</v>
      </c>
      <c r="C79" s="12"/>
    </row>
    <row r="80" spans="1:3" x14ac:dyDescent="0.3">
      <c r="A80" s="14" t="s">
        <v>89</v>
      </c>
      <c r="B80" s="13">
        <v>-1.1014738589160962</v>
      </c>
      <c r="C80" s="12"/>
    </row>
    <row r="81" spans="1:3" x14ac:dyDescent="0.3">
      <c r="A81" s="14" t="s">
        <v>90</v>
      </c>
      <c r="B81" s="13">
        <v>-8.251062488289114E-2</v>
      </c>
      <c r="C81" s="12"/>
    </row>
    <row r="82" spans="1:3" x14ac:dyDescent="0.3">
      <c r="A82" s="14" t="s">
        <v>91</v>
      </c>
      <c r="B82" s="13">
        <v>0.8380520455600714</v>
      </c>
      <c r="C82" s="12"/>
    </row>
    <row r="83" spans="1:3" x14ac:dyDescent="0.3">
      <c r="A83" s="14" t="s">
        <v>92</v>
      </c>
      <c r="B83" s="13">
        <v>-1.0221007245038771</v>
      </c>
      <c r="C83" s="12"/>
    </row>
    <row r="84" spans="1:3" x14ac:dyDescent="0.3">
      <c r="A84" s="14" t="s">
        <v>93</v>
      </c>
      <c r="B84" s="13">
        <v>-0.97755004779542465</v>
      </c>
      <c r="C84" s="12"/>
    </row>
    <row r="85" spans="1:3" x14ac:dyDescent="0.3">
      <c r="A85" s="14" t="s">
        <v>94</v>
      </c>
      <c r="B85" s="13">
        <v>-0.21087935037582578</v>
      </c>
      <c r="C85" s="12"/>
    </row>
    <row r="86" spans="1:3" x14ac:dyDescent="0.3">
      <c r="A86" s="14" t="s">
        <v>95</v>
      </c>
      <c r="B86" s="13">
        <v>-0.41426613601214679</v>
      </c>
      <c r="C86" s="12"/>
    </row>
    <row r="87" spans="1:3" x14ac:dyDescent="0.3">
      <c r="A87" s="14" t="s">
        <v>96</v>
      </c>
      <c r="B87" s="13">
        <v>8.3322656184509104E-3</v>
      </c>
      <c r="C87" s="12"/>
    </row>
    <row r="88" spans="1:3" x14ac:dyDescent="0.3">
      <c r="A88" s="14" t="s">
        <v>97</v>
      </c>
      <c r="B88" s="13">
        <v>-0.33329856804496427</v>
      </c>
      <c r="C88" s="12"/>
    </row>
    <row r="89" spans="1:3" x14ac:dyDescent="0.3">
      <c r="A89" s="14" t="s">
        <v>98</v>
      </c>
      <c r="B89" s="13">
        <v>0.84409437461924652</v>
      </c>
      <c r="C89" s="12"/>
    </row>
    <row r="90" spans="1:3" x14ac:dyDescent="0.3">
      <c r="A90" s="14" t="s">
        <v>99</v>
      </c>
      <c r="B90" s="13">
        <v>-8.422444860491321E-2</v>
      </c>
      <c r="C90" s="12"/>
    </row>
    <row r="91" spans="1:3" x14ac:dyDescent="0.3">
      <c r="A91" s="14" t="s">
        <v>100</v>
      </c>
      <c r="B91" s="13">
        <v>0.88787048313205563</v>
      </c>
      <c r="C91" s="12"/>
    </row>
    <row r="92" spans="1:3" x14ac:dyDescent="0.3">
      <c r="A92" s="14" t="s">
        <v>101</v>
      </c>
      <c r="B92" s="13">
        <v>0.67675957190864611</v>
      </c>
      <c r="C92" s="12"/>
    </row>
    <row r="93" spans="1:3" x14ac:dyDescent="0.3">
      <c r="A93" s="14" t="s">
        <v>102</v>
      </c>
      <c r="B93" s="13">
        <v>0.98806541670631498</v>
      </c>
      <c r="C93" s="12"/>
    </row>
    <row r="94" spans="1:3" x14ac:dyDescent="0.3">
      <c r="A94" s="14" t="s">
        <v>103</v>
      </c>
      <c r="B94" s="13">
        <v>-0.20171355832781221</v>
      </c>
      <c r="C94" s="12"/>
    </row>
    <row r="95" spans="1:3" x14ac:dyDescent="0.3">
      <c r="A95" s="14" t="s">
        <v>104</v>
      </c>
      <c r="B95" s="13">
        <v>-0.63738168020834807</v>
      </c>
      <c r="C95" s="12"/>
    </row>
    <row r="96" spans="1:3" x14ac:dyDescent="0.3">
      <c r="A96" s="14" t="s">
        <v>105</v>
      </c>
      <c r="B96" s="13">
        <v>7.530137165219554E-2</v>
      </c>
      <c r="C96" s="12"/>
    </row>
    <row r="97" spans="1:3" x14ac:dyDescent="0.3">
      <c r="A97" s="14" t="s">
        <v>106</v>
      </c>
      <c r="B97" s="13">
        <v>1.4461385444808794</v>
      </c>
      <c r="C97" s="12"/>
    </row>
    <row r="98" spans="1:3" x14ac:dyDescent="0.3">
      <c r="A98" s="14" t="s">
        <v>107</v>
      </c>
      <c r="B98" s="13">
        <v>-0.98003729074393142</v>
      </c>
      <c r="C98" s="12"/>
    </row>
    <row r="99" spans="1:3" x14ac:dyDescent="0.3">
      <c r="A99" s="14" t="s">
        <v>108</v>
      </c>
      <c r="B99" s="13">
        <v>-0.10341481905350255</v>
      </c>
      <c r="C99" s="12"/>
    </row>
    <row r="100" spans="1:3" x14ac:dyDescent="0.3">
      <c r="A100" s="14" t="s">
        <v>109</v>
      </c>
      <c r="B100" s="13">
        <v>-0.2164174182086471</v>
      </c>
      <c r="C100" s="12"/>
    </row>
    <row r="101" spans="1:3" x14ac:dyDescent="0.3">
      <c r="A101" s="14" t="s">
        <v>110</v>
      </c>
      <c r="B101" s="13">
        <v>9.9612864124848557E-2</v>
      </c>
      <c r="C101" s="12"/>
    </row>
    <row r="102" spans="1:3" x14ac:dyDescent="0.3">
      <c r="A102" s="14" t="s">
        <v>111</v>
      </c>
      <c r="B102" s="13">
        <v>-0.70780847184406559</v>
      </c>
      <c r="C102" s="12"/>
    </row>
    <row r="103" spans="1:3" x14ac:dyDescent="0.3">
      <c r="A103" s="14" t="s">
        <v>112</v>
      </c>
      <c r="B103" s="13">
        <v>-0.65914239313231882</v>
      </c>
      <c r="C103" s="12"/>
    </row>
    <row r="104" spans="1:3" x14ac:dyDescent="0.3">
      <c r="A104" s="14" t="s">
        <v>113</v>
      </c>
      <c r="B104" s="13">
        <v>-0.62523754176344015</v>
      </c>
      <c r="C104" s="12"/>
    </row>
    <row r="105" spans="1:3" x14ac:dyDescent="0.3">
      <c r="A105" s="14" t="s">
        <v>114</v>
      </c>
      <c r="B105" s="13">
        <v>-0.98328274533643789</v>
      </c>
      <c r="C105" s="12"/>
    </row>
    <row r="106" spans="1:3" x14ac:dyDescent="0.3">
      <c r="A106" s="14" t="s">
        <v>115</v>
      </c>
      <c r="B106" s="13">
        <v>-0.15142617721762852</v>
      </c>
      <c r="C106" s="12"/>
    </row>
    <row r="107" spans="1:3" x14ac:dyDescent="0.3">
      <c r="A107" s="14" t="s">
        <v>116</v>
      </c>
      <c r="B107" s="13">
        <v>-0.10991814972906055</v>
      </c>
      <c r="C107" s="12"/>
    </row>
    <row r="108" spans="1:3" x14ac:dyDescent="0.3">
      <c r="A108" s="14" t="s">
        <v>117</v>
      </c>
      <c r="B108" s="13">
        <v>-0.16376978277349091</v>
      </c>
      <c r="C108" s="12"/>
    </row>
    <row r="109" spans="1:3" x14ac:dyDescent="0.3">
      <c r="A109" s="14" t="s">
        <v>118</v>
      </c>
      <c r="B109" s="13">
        <v>-0.39278543437900515</v>
      </c>
      <c r="C109" s="12"/>
    </row>
    <row r="110" spans="1:3" x14ac:dyDescent="0.3">
      <c r="A110" s="14" t="s">
        <v>119</v>
      </c>
      <c r="B110" s="13">
        <v>-1.2927355180809652</v>
      </c>
      <c r="C110" s="12"/>
    </row>
    <row r="111" spans="1:3" x14ac:dyDescent="0.3">
      <c r="A111" s="14" t="s">
        <v>120</v>
      </c>
      <c r="B111" s="13">
        <v>-1.3567192126273793</v>
      </c>
      <c r="C111" s="12"/>
    </row>
    <row r="112" spans="1:3" x14ac:dyDescent="0.3">
      <c r="A112" s="14" t="s">
        <v>121</v>
      </c>
      <c r="B112" s="13">
        <v>-1.740558193247961</v>
      </c>
      <c r="C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6.3 Aprēķinu daļa</vt:lpstr>
      <vt:lpstr>Palīgtabula - indeksi (2017)</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Inga Benfelde</cp:lastModifiedBy>
  <cp:lastPrinted>2021-07-20T08:36:02Z</cp:lastPrinted>
  <dcterms:created xsi:type="dcterms:W3CDTF">2016-07-26T07:46:53Z</dcterms:created>
  <dcterms:modified xsi:type="dcterms:W3CDTF">2022-10-24T11:49:24Z</dcterms:modified>
</cp:coreProperties>
</file>