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95" windowWidth="24675" windowHeight="11730" activeTab="0"/>
  </bookViews>
  <sheets>
    <sheet name="Titullapa" sheetId="1" r:id="rId1"/>
    <sheet name="A. Info par pretendentu" sheetId="2" r:id="rId2"/>
    <sheet name="B. Info par pojektu" sheetId="3" r:id="rId3"/>
    <sheet name="C. Pavaddokumenti" sheetId="4" r:id="rId4"/>
  </sheets>
  <externalReferences>
    <externalReference r:id="rId7"/>
    <externalReference r:id="rId8"/>
    <externalReference r:id="rId9"/>
    <externalReference r:id="rId10"/>
  </externalReferences>
  <definedNames>
    <definedName name="_xlfn.AGGREGATE" hidden="1">#NAME?</definedName>
    <definedName name="_xlnm.Print_Area" localSheetId="1">'A. Info par pretendentu'!$A$1:$P$40</definedName>
    <definedName name="_xlnm.Print_Area" localSheetId="2">'B. Info par pojektu'!$A$1:$P$228</definedName>
    <definedName name="_xlnm.Print_Area" localSheetId="0">'Titullapa'!$A$1:$H$25</definedName>
    <definedName name="_xlnm.Print_Titles" localSheetId="3">'C. Pavaddokumenti'!$2:$4</definedName>
    <definedName name="units" localSheetId="1">#REF!</definedName>
    <definedName name="units" localSheetId="2">#REF!</definedName>
    <definedName name="units" localSheetId="3">#REF!</definedName>
    <definedName name="units">#REF!</definedName>
    <definedName name="Z_017C979E_3197_4FF7_AC4D_EE01D769E850_.wvu.Cols" localSheetId="1" hidden="1">'A. Info par pretendentu'!$T:$T</definedName>
    <definedName name="Z_017C979E_3197_4FF7_AC4D_EE01D769E850_.wvu.Cols" localSheetId="2" hidden="1">'B. Info par pojektu'!#REF!</definedName>
    <definedName name="Z_017C979E_3197_4FF7_AC4D_EE01D769E850_.wvu.Cols" localSheetId="0" hidden="1">'Titullapa'!$I:$J</definedName>
    <definedName name="Z_017C979E_3197_4FF7_AC4D_EE01D769E850_.wvu.PrintArea" localSheetId="1" hidden="1">'A. Info par pretendentu'!$B$1:$P$27</definedName>
    <definedName name="Z_017C979E_3197_4FF7_AC4D_EE01D769E850_.wvu.PrintArea" localSheetId="2" hidden="1">'B. Info par pojektu'!$A$1:$P$228</definedName>
    <definedName name="Z_017C979E_3197_4FF7_AC4D_EE01D769E850_.wvu.PrintArea" localSheetId="3" hidden="1">'C. Pavaddokumenti'!$A$1:$N$13</definedName>
    <definedName name="Z_017C979E_3197_4FF7_AC4D_EE01D769E850_.wvu.PrintArea" localSheetId="0" hidden="1">'Titullapa'!$A$1:$K$36</definedName>
    <definedName name="Z_017C979E_3197_4FF7_AC4D_EE01D769E850_.wvu.Rows" localSheetId="1" hidden="1">'A. Info par pretendentu'!#REF!,'A. Info par pretendentu'!#REF!,'A. Info par pretendentu'!#REF!,'A. Info par pretendentu'!#REF!,'A. Info par pretendentu'!#REF!</definedName>
    <definedName name="Z_017C979E_3197_4FF7_AC4D_EE01D769E850_.wvu.Rows" localSheetId="2" hidden="1">'B. Info par pojektu'!#REF!,'B. Info par pojektu'!#REF!,'B. Info par pojektu'!#REF!,'B. Info par pojektu'!#REF!,'B. Info par pojektu'!#REF!,'B. Info par pojektu'!#REF!,'B. Info par pojektu'!#REF!</definedName>
    <definedName name="Z_017C979E_3197_4FF7_AC4D_EE01D769E850_.wvu.Rows" localSheetId="0" hidden="1">'Titullapa'!$8:$8</definedName>
  </definedNames>
  <calcPr fullCalcOnLoad="1"/>
</workbook>
</file>

<file path=xl/comments1.xml><?xml version="1.0" encoding="utf-8"?>
<comments xmlns="http://schemas.openxmlformats.org/spreadsheetml/2006/main">
  <authors>
    <author>Santa Barone</author>
  </authors>
  <commentList>
    <comment ref="E17" authorId="0">
      <text>
        <r>
          <rPr>
            <sz val="9"/>
            <rFont val="Tahoma"/>
            <family val="2"/>
          </rPr>
          <t>Norāda projekta nosaukumu, kas nav garāks par 1 teikumu. Tam īsi un kodolīgi jāatspoguļo projekta mērķis. Nosaukumam projekta iesnieguma veidlapā un citā projekta iesnieguma dokumentācijā ir jābūt vienādam.</t>
        </r>
      </text>
    </comment>
    <comment ref="E21" authorId="0">
      <text>
        <r>
          <rPr>
            <sz val="9"/>
            <rFont val="Tahoma"/>
            <family val="2"/>
          </rPr>
          <t>Šo lauku aizpilda LAD darbinieks. Reģistrējot projekta iesniegumu, ieraksta piešķirto projekta iesnieguma numuru</t>
        </r>
      </text>
    </comment>
    <comment ref="E22" authorId="0">
      <text>
        <r>
          <rPr>
            <sz val="9"/>
            <rFont val="Tahoma"/>
            <family val="2"/>
          </rPr>
          <t>Šo lauku aizpilda LAD darbinieks. Reģistrējot projekta iesniegumu, ieraksta projekta iesniegšanas datumu</t>
        </r>
      </text>
    </comment>
    <comment ref="E19" authorId="0">
      <text>
        <r>
          <rPr>
            <sz val="9"/>
            <rFont val="Tahoma"/>
            <family val="2"/>
          </rPr>
          <t xml:space="preserve">ES Saimniecisko darbību statistiskā klasifikācijas (NACE), par kuru piemērošanu statistikas mērķiem ir atbildīga Centrālā statistikas pārvalde. Klasifikāciju skatīt Centrālās statistikas pārvaldes mājas lapā, uzklikšķinot uz linku: 
http://www.csb.gov.lv/dokumenti/klasifikacijas-30827.html  </t>
        </r>
      </text>
    </comment>
  </commentList>
</comments>
</file>

<file path=xl/comments2.xml><?xml version="1.0" encoding="utf-8"?>
<comments xmlns="http://schemas.openxmlformats.org/spreadsheetml/2006/main">
  <authors>
    <author>Santa Barone</author>
  </authors>
  <commentList>
    <comment ref="G3" authorId="0">
      <text>
        <r>
          <rPr>
            <sz val="9"/>
            <rFont val="Tahoma"/>
            <family val="2"/>
          </rPr>
          <t>Norāda sadarbības partneru skaitu, ņemot vērā MK 22.punktu par saistītām personām. Saistītās personas tiek noteikts kā viens sadarbības partneris.</t>
        </r>
      </text>
    </comment>
    <comment ref="A5" authorId="0">
      <text>
        <r>
          <rPr>
            <sz val="9"/>
            <rFont val="Tahoma"/>
            <family val="2"/>
          </rPr>
          <t>Informāciju par katru sadarbības partneri, tajā skaitā par saistītām personām, norāda atsevišķi, pārkopējot un aizpildot rindas 7.- 38.</t>
        </r>
      </text>
    </comment>
    <comment ref="G8" authorId="0">
      <text>
        <r>
          <rPr>
            <sz val="9"/>
            <rFont val="Tahoma"/>
            <family val="2"/>
          </rPr>
          <t xml:space="preserve">Mikrouzņēmums, mazais uzņēmums, vidējais uzņēmums vai lielais uzņēmums. To, vai uzņēmums ir mikrouzņēmums, mazais, vidējais vai lielais uzņēmums, nosaka, izmantojot trīs rādītājus: 
• Darbinieku skaitu;
• Gada apgrozījumu; 
• Kopējo gada bilanci.
</t>
        </r>
        <r>
          <rPr>
            <i/>
            <sz val="9"/>
            <rFont val="Tahoma"/>
            <family val="2"/>
          </rPr>
          <t>Skaidrojumu par MVU skatīt http://www.lad.gov.lv/lv/atbalsta-veidi/projekti-un-investicijas/paraugi-un-vadlinijas/mikrouznemuma-statusa-noteiksana/</t>
        </r>
      </text>
    </comment>
    <comment ref="G10" authorId="0">
      <text>
        <r>
          <rPr>
            <sz val="9"/>
            <rFont val="Tahoma"/>
            <family val="2"/>
          </rPr>
          <t>Sadarbības partneri reģistrējas Lauku atbalsta dienesta klientu reģistrā atbilstoši MK 26.03.2013. noteikumiem Nr.161 "Noteikumi par vienoto zempkoības nozares informācijas sistēmu" un noslēdz līgumu par Lauku atbalsta dienesta Elektroniskās pieteikšanaš sistēmas (EPS) izmantošanu</t>
        </r>
      </text>
    </comment>
    <comment ref="G11" authorId="0">
      <text>
        <r>
          <rPr>
            <sz val="9"/>
            <rFont val="Tahoma"/>
            <family val="2"/>
          </rPr>
          <t>Katrs sadarbības partneris norāda tikai vienu no piedāvātajiem iesaistes veidiem.</t>
        </r>
      </text>
    </comment>
  </commentList>
</comments>
</file>

<file path=xl/comments3.xml><?xml version="1.0" encoding="utf-8"?>
<comments xmlns="http://schemas.openxmlformats.org/spreadsheetml/2006/main">
  <authors>
    <author>Juris Cvetkovs</author>
    <author>Santa Barone-Upeniece</author>
    <author>Santa Barone</author>
  </authors>
  <commentList>
    <comment ref="A91" authorId="0">
      <text>
        <r>
          <rPr>
            <sz val="9"/>
            <rFont val="Tahoma"/>
            <family val="2"/>
          </rPr>
          <t>Vispirms tiek aizpildīta B.11., kam seko B.9. tabula ar izmaksām sadalījumā pa sadarbības partneriem.</t>
        </r>
      </text>
    </comment>
    <comment ref="A185" authorId="0">
      <text>
        <r>
          <rPr>
            <sz val="9"/>
            <rFont val="Tahoma"/>
            <family val="2"/>
          </rPr>
          <t>Te uzrādīsies info par plānotajiem MP atbilstoši laika grafikam, pa sadarbības partneriem</t>
        </r>
      </text>
    </comment>
    <comment ref="D96" authorId="0">
      <text>
        <r>
          <rPr>
            <sz val="9"/>
            <rFont val="Tahoma"/>
            <family val="2"/>
          </rPr>
          <t>Stundas likme (MK 75.2.punkts) 11euro/h, neskaitot darba devēja valsts sociālās apdrošināšanas obligātās iemaksas, ja nav vadošais partneris</t>
        </r>
      </text>
    </comment>
    <comment ref="D97" authorId="0">
      <text>
        <r>
          <rPr>
            <sz val="9"/>
            <rFont val="Tahoma"/>
            <family val="2"/>
          </rPr>
          <t>Stundas likme (MK 75.1.punkts) 18 euro/h, neskaitot darba devēja valsts sociālās apdrošināšanas obligātās iemaksas, ja ir vadošais partneris</t>
        </r>
      </text>
    </comment>
    <comment ref="D98" authorId="0">
      <text>
        <r>
          <rPr>
            <sz val="9"/>
            <rFont val="Tahoma"/>
            <family val="2"/>
          </rPr>
          <t>Stundas likme (MK 75.1.punkts) 18euro/h, neskaitot darba devēja valsts sociālās apdrošināšanas obligātās iemaksas, ja ir pētnieks</t>
        </r>
      </text>
    </comment>
    <comment ref="D109" authorId="0">
      <text>
        <r>
          <rPr>
            <sz val="9"/>
            <rFont val="Tahoma"/>
            <family val="2"/>
          </rPr>
          <t>Informāciju ievada arī B.8.</t>
        </r>
      </text>
    </comment>
    <comment ref="O92" authorId="0">
      <text>
        <r>
          <rPr>
            <sz val="9"/>
            <rFont val="Tahoma"/>
            <family val="2"/>
          </rPr>
          <t>PVN ir attiecināms, ja pretendenti to neatgūst no valsts budžeta</t>
        </r>
      </text>
    </comment>
    <comment ref="H109" authorId="0">
      <text>
        <r>
          <rPr>
            <sz val="9"/>
            <rFont val="Tahoma"/>
            <family val="2"/>
          </rPr>
          <t>Komandējuma dienas izmaksas atbilstoši normatīvajiem aktiem (MK 74.1.3.)</t>
        </r>
      </text>
    </comment>
    <comment ref="D121" authorId="0">
      <text>
        <r>
          <rPr>
            <sz val="9"/>
            <rFont val="Tahoma"/>
            <family val="2"/>
          </rPr>
          <t>SIA Pētnieks nomā iekārtas pētījuma veikšanai no SIA X, ja sadarbības partneriem nav šādas iekārtas (MK 74.2.1)</t>
        </r>
      </text>
    </comment>
    <comment ref="B136" authorId="0">
      <text>
        <r>
          <rPr>
            <sz val="9"/>
            <rFont val="Tahoma"/>
            <family val="2"/>
          </rPr>
          <t>ne vairāk kā 25%  no projekta attiecināmo izmaksu kopsummas (MK 74.2.3)</t>
        </r>
      </text>
    </comment>
    <comment ref="M145" authorId="0">
      <text>
        <r>
          <rPr>
            <sz val="9"/>
            <rFont val="Tahoma"/>
            <family val="2"/>
          </rPr>
          <t>4.pasākuma (Ieguldījumi materiālajos aktīvos) intensitāte + papildus 10% (MK 66.). Iegādes izmaksas nepārsniedz 30% no projekta kopējām attiecināmajām izmaksām (MK 74.2.4)</t>
        </r>
      </text>
    </comment>
    <comment ref="B164" authorId="0">
      <text>
        <r>
          <rPr>
            <sz val="9"/>
            <rFont val="Tahoma"/>
            <family val="2"/>
          </rPr>
          <t>Saskaņā ar (MK. 74.2.7)</t>
        </r>
      </text>
    </comment>
    <comment ref="I69" authorId="0">
      <text>
        <r>
          <rPr>
            <sz val="9"/>
            <rFont val="Tahoma"/>
            <family val="2"/>
          </rPr>
          <t>Norāda privātā līdzfinansējuma daļu no B.11. tabulas sadalot pa partneriem.</t>
        </r>
      </text>
    </comment>
    <comment ref="A3" authorId="1">
      <text>
        <r>
          <rPr>
            <sz val="9"/>
            <rFont val="Tahoma"/>
            <family val="2"/>
          </rPr>
          <t xml:space="preserve">Norāda projekta kopējās izmaksas </t>
        </r>
        <r>
          <rPr>
            <i/>
            <sz val="9"/>
            <rFont val="Tahoma"/>
            <family val="2"/>
          </rPr>
          <t>euro (Attiecināmās un neattiecināmās)</t>
        </r>
      </text>
    </comment>
    <comment ref="A34" authorId="1">
      <text>
        <r>
          <rPr>
            <sz val="9"/>
            <rFont val="Tahoma"/>
            <family val="2"/>
          </rPr>
          <t xml:space="preserve">Ņemot vērā nozares un to sektorus, kas projekta īstenošanas rezultātā gūs labumu, atbalsta pretendents zem katras nozares ieraksta tai atbilstošu sektoru. 
Saskaņā ar MK 222 4.pielikuma 3.punktu:
</t>
        </r>
        <r>
          <rPr>
            <b/>
            <sz val="9"/>
            <rFont val="Tahoma"/>
            <family val="2"/>
          </rPr>
          <t xml:space="preserve">Nozares: </t>
        </r>
        <r>
          <rPr>
            <sz val="9"/>
            <rFont val="Tahoma"/>
            <family val="2"/>
          </rPr>
          <t xml:space="preserve">lauksaimniecības produktu primārā ražošana, lauksaimniecības produktu pārstrāde, mežsaimniecība, meža produktu pārstrāde.
</t>
        </r>
        <r>
          <rPr>
            <b/>
            <sz val="9"/>
            <rFont val="Tahoma"/>
            <family val="2"/>
          </rPr>
          <t>Sektori:</t>
        </r>
        <r>
          <rPr>
            <sz val="9"/>
            <rFont val="Tahoma"/>
            <family val="2"/>
          </rPr>
          <t xml:space="preserve"> augkopība, lopkopība, putnkopība, cūkkopība, kazkopība, aitkopība, biškopība, dārzkopība, bioloģiskā lauksaimniecība, mežkopība, mežizstrāde vai pārstrādes sektori – augļu un dārzeņu pārstrāde, piena produktu pārstrāde, gaļas produktu pārstrāde, graudu un miltu produktu sektors, miltu un cukura konditoreja, dzērienu ražošana u. tml.</t>
        </r>
      </text>
    </comment>
    <comment ref="A40" authorId="1">
      <text>
        <r>
          <rPr>
            <sz val="9"/>
            <rFont val="Tahoma"/>
            <family val="2"/>
          </rPr>
          <t>Projekta mērķis ir galvenais, konkrētais uzdevums, kas sniedz priekšstatu par to, ko atbalsta pretendents vēlas paveikt projekta laikā.</t>
        </r>
      </text>
    </comment>
    <comment ref="A44" authorId="1">
      <text>
        <r>
          <rPr>
            <b/>
            <sz val="9"/>
            <rFont val="Tahoma"/>
            <family val="2"/>
          </rPr>
          <t>Sniegt pamatojumu</t>
        </r>
        <r>
          <rPr>
            <sz val="9"/>
            <rFont val="Tahoma"/>
            <family val="2"/>
          </rPr>
          <t>, kādas priekšrocības nodrošinās projekta īstenošanas rezultātā uz jaunradi vērsts process vai darbība.
Aprakstīt tā pielietojumu un sagaidāmos rezultātus. Sagaidāmie rezultāti ir katra projekta individuālie parametri.</t>
        </r>
      </text>
    </comment>
    <comment ref="A46" authorId="1">
      <text>
        <r>
          <rPr>
            <b/>
            <sz val="9"/>
            <rFont val="Tahoma"/>
            <family val="2"/>
          </rPr>
          <t>Salīdzināt tirgū esošo</t>
        </r>
        <r>
          <rPr>
            <sz val="9"/>
            <rFont val="Tahoma"/>
            <family val="2"/>
          </rPr>
          <t xml:space="preserve"> līdzvērtīgu procesu/darbību/preci/metodi/pakalpojumu </t>
        </r>
        <r>
          <rPr>
            <b/>
            <sz val="9"/>
            <rFont val="Tahoma"/>
            <family val="2"/>
          </rPr>
          <t>ar projekta rezultātā radīto</t>
        </r>
        <r>
          <rPr>
            <sz val="9"/>
            <rFont val="Tahoma"/>
            <family val="2"/>
          </rPr>
          <t>, norādot svarīgākos parametrus, galvenās sastāvdaļas, materiālus.
Atbalsta pretendentam informācija ir jānorāda skaidri un viennozīmīgi, lai vērtētājs varētu konstatēt, ka process/darbība/prece/meotde/pakalpojums atbilsts MK 222 5.7. apakšpunktam.</t>
        </r>
      </text>
    </comment>
    <comment ref="A48" authorId="1">
      <text>
        <r>
          <rPr>
            <sz val="9"/>
            <rFont val="Tahoma"/>
            <family val="2"/>
          </rPr>
          <t>Eksperimentālās izstrādes definējums ir noteikts MK 222 5.26.apakšpunktā.
Rūpnieciskā pētījuma definējums ir noteikts MK 222 5.25.apakšpunktā.
Projektā plānotās darbības ir jāveic atbilstoši pētījumu veidiem.</t>
        </r>
      </text>
    </comment>
    <comment ref="A50" authorId="1">
      <text>
        <r>
          <rPr>
            <sz val="9"/>
            <rFont val="Tahoma"/>
            <family val="2"/>
          </rPr>
          <t>Norāda projekta ietekmi uz ekonomiskajiem rādītājiem, kas var būt gan neto apgrozījums, eksports, bruto peļņa, neto peļņa, rentabilitāte attiecībā pret apgrozījumu, gan produktivitāte uz vienu strādājošo, pievienotā vērtība uz vienu strādājošo, darba vietu skaits, papildu noieta tirgi u.tml.</t>
        </r>
      </text>
    </comment>
    <comment ref="A52" authorId="1">
      <text>
        <r>
          <rPr>
            <sz val="9"/>
            <rFont val="Tahoma"/>
            <family val="2"/>
          </rPr>
          <t>Obligāti norāda arī ietekmi uz primārajiem ražotājiem, ja projektu īsteno meža vai lauksaimniecības produktu pārstrādes nozarēs.</t>
        </r>
      </text>
    </comment>
    <comment ref="M61" authorId="1">
      <text>
        <r>
          <rPr>
            <sz val="9"/>
            <rFont val="Tahoma"/>
            <family val="2"/>
          </rPr>
          <t>SEG emisiju kalkulators, ja aprēķina saimniecībām, kurās ir mājlopi un mājputni: http://didzis.000webhostapp.com/SEG/</t>
        </r>
      </text>
    </comment>
    <comment ref="A59" authorId="1">
      <text>
        <r>
          <rPr>
            <sz val="9"/>
            <rFont val="Tahoma"/>
            <family val="2"/>
          </rPr>
          <t>6.kolonnā ir jānorāda iesaistītais partneris, t.sk. saistītās personas, tāpēc informācija kolonnās 1.-5. un 7. ir jānorāda par katru partneri, t.sk. par saistīto personu.</t>
        </r>
      </text>
    </comment>
    <comment ref="B199" authorId="1">
      <text>
        <r>
          <rPr>
            <sz val="9"/>
            <rFont val="Tahoma"/>
            <family val="2"/>
          </rPr>
          <t xml:space="preserve">Riskus sagrupē pēc risku veidiem, lai projekta iesniedzējs varētu deleģēt projektā iesaistītām personām veikt projekta īstenošanas laikā attiecīgā riska mazināšanas vai novēršanas uzdevumus: </t>
        </r>
        <r>
          <rPr>
            <b/>
            <sz val="9"/>
            <rFont val="Tahoma"/>
            <family val="2"/>
          </rPr>
          <t>vadības riski, personāla riski, finanšu riski, īstenošanas riski, juridiskie riski u.c</t>
        </r>
        <r>
          <rPr>
            <sz val="9"/>
            <rFont val="Tahoma"/>
            <family val="2"/>
          </rPr>
          <t>.</t>
        </r>
      </text>
    </comment>
    <comment ref="J199" authorId="1">
      <text>
        <r>
          <rPr>
            <sz val="9"/>
            <rFont val="Tahoma"/>
            <family val="2"/>
          </rPr>
          <t>Ņemot vērā riska iestāšanās varbūtību un sekas riska iestāšanās gadījumā, riska analīze ļauj katram riskam piešķirt riska līmeni.</t>
        </r>
      </text>
    </comment>
    <comment ref="G199" authorId="1">
      <text>
        <r>
          <rPr>
            <sz val="9"/>
            <rFont val="Tahoma"/>
            <family val="2"/>
          </rPr>
          <t>Izvērtē riska faktora ietekmi, ņemot vērā gan riksa faktora aparkstu, gan iestāšanās varbūtību. Piemēram: ja ir risks, ka projektā iesaistītais sadarbības partneris nespēj īstenot partnerībā pielīgto un tādas situācijas varbūtība ir iespējama un paredzamās sekas ir lielas, tad riska līmenis ir augsts</t>
        </r>
      </text>
    </comment>
    <comment ref="M199" authorId="1">
      <text>
        <r>
          <rPr>
            <sz val="9"/>
            <rFont val="Tahoma"/>
            <family val="2"/>
          </rPr>
          <t xml:space="preserve">Risku novēršana vai samazināšana ietver organizatoriskus un tehniskus pasākumus, kuri jāveic ar mērķi minimizēt zaudējumu apjomu, kas rastos nelabvēlīgu notikumu attīstības dēļ. </t>
        </r>
      </text>
    </comment>
    <comment ref="D224" authorId="1">
      <text>
        <r>
          <rPr>
            <b/>
            <sz val="9"/>
            <rFont val="Tahoma"/>
            <family val="2"/>
          </rPr>
          <t xml:space="preserve">Mērķis: </t>
        </r>
        <r>
          <rPr>
            <sz val="9"/>
            <rFont val="Tahoma"/>
            <family val="2"/>
          </rPr>
          <t xml:space="preserve">Kāds ir projekta mērķis, kura sasniegšanu iecerēts veicināt;
</t>
        </r>
        <r>
          <rPr>
            <b/>
            <sz val="9"/>
            <rFont val="Tahoma"/>
            <family val="2"/>
          </rPr>
          <t>Projekta paredzamā ietekme:</t>
        </r>
        <r>
          <rPr>
            <sz val="9"/>
            <rFont val="Tahoma"/>
            <family val="2"/>
          </rPr>
          <t xml:space="preserve"> Kāda tā ir? Projekta ietekmei ir jāsniedz ilgtspējīgi, atzīstami ieguvumi mērķa grupām un jāveicina projekta mērķa sasniegšana;
</t>
        </r>
        <r>
          <rPr>
            <b/>
            <sz val="9"/>
            <rFont val="Tahoma"/>
            <family val="2"/>
          </rPr>
          <t xml:space="preserve">Projekta tiešie rezultāti: </t>
        </r>
        <r>
          <rPr>
            <sz val="9"/>
            <rFont val="Tahoma"/>
            <family val="2"/>
          </rPr>
          <t xml:space="preserve">Projektā paredzēto aktivitāšu galvenie materiālie un nemateriālie ieguvumi, kas tuvina projekta paredzamās ietekmes īstenošanu.
</t>
        </r>
        <r>
          <rPr>
            <b/>
            <sz val="9"/>
            <rFont val="Tahoma"/>
            <family val="2"/>
          </rPr>
          <t>Darbības:</t>
        </r>
        <r>
          <rPr>
            <sz val="9"/>
            <rFont val="Tahoma"/>
            <family val="2"/>
          </rPr>
          <t xml:space="preserve"> Kādas ir veicamās darbības un kādā secībā tās ir jāīsteno, lai sasniegtu projekta tiešos rezultātus</t>
        </r>
      </text>
    </comment>
    <comment ref="G224" authorId="1">
      <text>
        <r>
          <rPr>
            <b/>
            <sz val="9"/>
            <rFont val="Tahoma"/>
            <family val="2"/>
          </rPr>
          <t xml:space="preserve">Projekta paredzamā ietekme: </t>
        </r>
        <r>
          <rPr>
            <sz val="9"/>
            <rFont val="Tahoma"/>
            <family val="2"/>
          </rPr>
          <t xml:space="preserve">Kādi ir projekta paredzamo ietekmi raksturojošie objektīvi pārbaudāmie rādītāji. Tie jāizsaka skaitļos vai terminos.
</t>
        </r>
        <r>
          <rPr>
            <b/>
            <sz val="9"/>
            <rFont val="Tahoma"/>
            <family val="2"/>
          </rPr>
          <t>Projekta tieši rezultāti:</t>
        </r>
        <r>
          <rPr>
            <sz val="9"/>
            <rFont val="Tahoma"/>
            <family val="2"/>
          </rPr>
          <t xml:space="preserve"> Kādi ir projekta tiešo rezultātu rezultatīvie rādītāji</t>
        </r>
        <r>
          <rPr>
            <b/>
            <sz val="9"/>
            <rFont val="Tahoma"/>
            <family val="2"/>
          </rPr>
          <t xml:space="preserve"> </t>
        </r>
      </text>
    </comment>
    <comment ref="K224" authorId="1">
      <text>
        <r>
          <rPr>
            <b/>
            <sz val="9"/>
            <rFont val="Tahoma"/>
            <family val="2"/>
          </rPr>
          <t xml:space="preserve">Projekta paredzamā ietekme: </t>
        </r>
        <r>
          <rPr>
            <sz val="9"/>
            <rFont val="Tahoma"/>
            <family val="2"/>
          </rPr>
          <t xml:space="preserve">Kādi ir pieejamie informācijas avoti vai kādu informāciju ir iespējams iegūt, lai varētu pārbaudīt projekta ietekmi raksturojošos rādītājus. Kādas metodes jāizmanto, lai iegūtu nepieciešamo informāciju.
</t>
        </r>
        <r>
          <rPr>
            <b/>
            <sz val="9"/>
            <rFont val="Tahoma"/>
            <family val="2"/>
          </rPr>
          <t>Projekta tieši rezultāti:</t>
        </r>
        <r>
          <rPr>
            <sz val="9"/>
            <rFont val="Tahoma"/>
            <family val="2"/>
          </rPr>
          <t xml:space="preserve"> Kādi informācijas avoti var tikt izmantoti, lai varētu objektīvi pārbaudīt projekta tiešo rezultātu rezultatīvos rādītājus
</t>
        </r>
        <r>
          <rPr>
            <b/>
            <sz val="9"/>
            <rFont val="Tahoma"/>
            <family val="2"/>
          </rPr>
          <t xml:space="preserve">Darbības: </t>
        </r>
        <r>
          <rPr>
            <sz val="9"/>
            <rFont val="Tahoma"/>
            <family val="2"/>
          </rPr>
          <t>Kādi informācijas avoti liecina par projekta aktivitātēm un īstenošanas gaitu</t>
        </r>
      </text>
    </comment>
    <comment ref="L11" authorId="2">
      <text>
        <r>
          <rPr>
            <b/>
            <sz val="9"/>
            <rFont val="Tahoma"/>
            <family val="2"/>
          </rPr>
          <t>Mērķa virzienu 2A norāda visos gadījumos.</t>
        </r>
      </text>
    </comment>
    <comment ref="N92" authorId="0">
      <text>
        <r>
          <rPr>
            <sz val="9"/>
            <rFont val="Tahoma"/>
            <family val="2"/>
          </rPr>
          <t>Noteikumu Nr.222 77.9.apakšpunkts nosaka, ka nodokļi un nodevas ir neattiecināmās izmaksas, izņemot PVN tiem pretendentiem, kas to neatgūst no valsts budžeta".</t>
        </r>
      </text>
    </comment>
    <comment ref="B172" authorId="0">
      <text>
        <r>
          <rPr>
            <sz val="9"/>
            <rFont val="Tahoma"/>
            <family val="2"/>
          </rPr>
          <t>Informācija par netiešajām attiecināmajām izmaksām: http://www.lad.gov.lv/files/ladDocument/1914/Netiesas_attiecinamas_izmaksas.pdf</t>
        </r>
      </text>
    </comment>
  </commentList>
</comments>
</file>

<file path=xl/comments4.xml><?xml version="1.0" encoding="utf-8"?>
<comments xmlns="http://schemas.openxmlformats.org/spreadsheetml/2006/main">
  <authors>
    <author>Santa Barone-Upeniece</author>
    <author>Santa Barone</author>
  </authors>
  <commentList>
    <comment ref="B6" authorId="0">
      <text>
        <r>
          <rPr>
            <sz val="9"/>
            <rFont val="Tahoma"/>
            <family val="2"/>
          </rPr>
          <t>Projekta īstenošanas grafiks ir jāveido pēc Ganta diagrammas.
Ganta diagramma excel formātā ir diagramma, kas parāda darba sadalījuma struktūru un attiecības starp aktivitātēm. 
Ganta diagrammā ir jāuzrāda plānotās darbības (t.sk. iepirkumu veikšana), laika periods, sadarbības partneri.</t>
        </r>
      </text>
    </comment>
    <comment ref="B9" authorId="0">
      <text>
        <r>
          <rPr>
            <sz val="9"/>
            <rFont val="Tahoma"/>
            <family val="2"/>
          </rPr>
          <t xml:space="preserve">Saskaņā ar MK 222 45.5. apakšpunktā noteikto, lai pieteiktos atbalstam, atbalsta pretendentam LAD jāiesniedz pamatojošus dokumentus par sadarbības partneru nodrošināto līdzfinansējuma daļu, attiecīgi  </t>
        </r>
        <r>
          <rPr>
            <b/>
            <sz val="9"/>
            <rFont val="Tahoma"/>
            <family val="2"/>
          </rPr>
          <t>minētie dokumenti būs Bankas konta izraksti,</t>
        </r>
        <r>
          <rPr>
            <sz val="9"/>
            <rFont val="Tahoma"/>
            <family val="2"/>
          </rPr>
          <t xml:space="preserve"> kuru kopējā pieejamā summa (vērtība) ir līdzfinansējuma apmērā (summai jābūt atbilstošai projekta iesnieguma B.9.daļā norādītajai)</t>
        </r>
      </text>
    </comment>
    <comment ref="B8" authorId="1">
      <text>
        <r>
          <rPr>
            <sz val="9"/>
            <rFont val="Tahoma"/>
            <family val="2"/>
          </rPr>
          <t xml:space="preserve">MK 222 45.4.apakšpunkts nosaka, ka, lai pieteiktos atbalstam, atbalsta pretendentam LAD jāiesniedz katra sadarbības partnera parakstīta atbalsta pretendenta deklarācija saskaņā ar normatīvajiem aktiem par valsts un Eiropas Savienības atbalsta piešķiršanu, administrēšanu un uzraudzību lauku un zivsaimniecības attīstībai 2014.–2020. gada plānošanas periodā. </t>
        </r>
        <r>
          <rPr>
            <b/>
            <sz val="9"/>
            <rFont val="Tahoma"/>
            <family val="2"/>
          </rPr>
          <t>Minētā deklarācija ir MK 598 1.pielikums</t>
        </r>
        <r>
          <rPr>
            <sz val="9"/>
            <rFont val="Tahoma"/>
            <family val="2"/>
          </rPr>
          <t xml:space="preserve">, attiecīgi LAD jāiesniedz šo noteikumu 1.pielikums, </t>
        </r>
        <r>
          <rPr>
            <b/>
            <sz val="9"/>
            <rFont val="Tahoma"/>
            <family val="2"/>
          </rPr>
          <t>kuru aizpildījis katrs sadarbības partneris</t>
        </r>
        <r>
          <rPr>
            <sz val="9"/>
            <rFont val="Tahoma"/>
            <family val="2"/>
          </rPr>
          <t>, t.sk. saistītās personas (ja ir projekta dalībnieki).</t>
        </r>
      </text>
    </comment>
    <comment ref="B10" authorId="1">
      <text>
        <r>
          <rPr>
            <sz val="9"/>
            <rFont val="Tahoma"/>
            <family val="2"/>
          </rPr>
          <t xml:space="preserve">Saskaņā ar MK 222 45.6 .apakšpunktā noteikto, lai pieteiktos atbalstam LAD jāiesniedz apliecinājumu par pētnieka norīkošanu dalībai sadarbības projekta īstenošanā - ja sadarbības partneris ir zinātniskā institūcija. Minētā dokumenta noformēšana ir atbalsta pretendenta kompetencē, būtisks nosacījums, lai apliecinājumā tiktu atspoguļota informācija par minēto prasību nodrošināšanu. Vienlaikus vēršam uzmanību, ka pētnieks ir zinātniskā institūcija, kas reģistrēta Zinātnisko institūciju reģistrā un piedalās sadarbības projekta īstenošanā. Līdz ar to - institūcijai, kura deleģē pētnieku,  jābūt reģistrētai Zinātnisko institūtu reģistrā, informācija tiks pārbaudīta Izglītības kvalitātes valsts dienesta publiski pieejamā Zinātnisko institūciju reģistrā - http://www.ikvd.gov.lv/zinatnisko-instituciju-registrs.html. </t>
        </r>
      </text>
    </comment>
    <comment ref="B11" authorId="1">
      <text>
        <r>
          <rPr>
            <sz val="9"/>
            <rFont val="Tahoma"/>
            <family val="2"/>
          </rPr>
          <t>Saskaņā ar MK 222 45.7.apakšpunktā noteikto, ja sadarbības partneris ir nevalstiska organizācija, LAD jāiesniedz – organizācijas apliecinājumu par pārstāvja norīkošanu dalībai sadarbības projekta īstenošanā. Arī šajos punktos minētā dokumenta noformēšana ir nevalstiskās organizācijas kompetencē, būtiski - nodrošināt minētās prasības (jāņem vērā, ka apliecinājumu var izsniegt sadarbības partneris – nevalstiskās organizācijas vadošais darbinieks, kurš apliecina pārstāvja dalību projekta īstenošanā).</t>
        </r>
      </text>
    </comment>
    <comment ref="B12" authorId="1">
      <text>
        <r>
          <rPr>
            <b/>
            <sz val="9"/>
            <rFont val="Tahoma"/>
            <family val="2"/>
          </rPr>
          <t>Minētais nosacījums attiecināms tikai 16.2.apakšpasākuma</t>
        </r>
        <r>
          <rPr>
            <sz val="9"/>
            <rFont val="Tahoma"/>
            <family val="2"/>
          </rPr>
          <t xml:space="preserve"> ietvaros, proti, saskaņā ar MK 222 59.7.apakšpunktā noteikto, lai pieteiktos atbalstam, atbalsta pretendentam LAD jāiesniedz atzinumu no attiecīgās nozares </t>
        </r>
        <r>
          <rPr>
            <b/>
            <sz val="9"/>
            <rFont val="Tahoma"/>
            <family val="2"/>
          </rPr>
          <t>asociācijas, kurai ir vismaz piecu gadu darbības pieredze</t>
        </r>
        <r>
          <rPr>
            <sz val="9"/>
            <rFont val="Tahoma"/>
            <family val="2"/>
          </rPr>
          <t xml:space="preserve">, par projekta nozīmību nozares attīstībai vai nozīmību komersanta attīstībai. Minētā atzinuma noformēšana ir attiecīgās nozares kompetencē, būtisks nosacījums, lai tajā būtu atspoguļota informācija par minēto prasību nodrošināšanu. </t>
        </r>
      </text>
    </comment>
    <comment ref="B13" authorId="1">
      <text>
        <r>
          <rPr>
            <sz val="9"/>
            <rFont val="Tahoma"/>
            <family val="2"/>
          </rPr>
          <t>Saskaņā ar MK 222 29.p. Minētais dokuments ir CV/ (Curriculum Vitae)/pieredzes apraksts, tā noformēšana ir katra sadarbības partnera/iesaistītā personāla kompetencē. No minētā dokumenta jāgūst pārliecība, ka iesaistītās personas ir kompetentas un pārzin projektā norādīto darbību specifiku.</t>
        </r>
      </text>
    </comment>
  </commentList>
</comments>
</file>

<file path=xl/sharedStrings.xml><?xml version="1.0" encoding="utf-8"?>
<sst xmlns="http://schemas.openxmlformats.org/spreadsheetml/2006/main" count="435" uniqueCount="327">
  <si>
    <t>Atklāta projektu iesniegumu konkursa</t>
  </si>
  <si>
    <t xml:space="preserve">Latvijas Lauku attīstības programmas 2014.–2020.gadam  </t>
  </si>
  <si>
    <t xml:space="preserve">
</t>
  </si>
  <si>
    <t>projekta iesniegums</t>
  </si>
  <si>
    <t>Atbalsta pretendents</t>
  </si>
  <si>
    <t>B.   INFORMĀCIJA PAR PROJEKTU</t>
  </si>
  <si>
    <t>Mērķis</t>
  </si>
  <si>
    <t>Nr.p.k.</t>
  </si>
  <si>
    <t>%</t>
  </si>
  <si>
    <t>KOPĀ</t>
  </si>
  <si>
    <t>Iesniedzamie dokumenti (ja veidlapu iesniedz saskaņā ar elektronisko dokumentu prasībām, arī pavaddokumenti iesniedzami atbilstoši minētā likuma prasībām)</t>
  </si>
  <si>
    <t>Aizpilda projekta iesniedzējs</t>
  </si>
  <si>
    <t>Atzīmē ar X attiecīgo atbildi</t>
  </si>
  <si>
    <t>Jā</t>
  </si>
  <si>
    <t>Nē</t>
  </si>
  <si>
    <t>Neattiecas</t>
  </si>
  <si>
    <t>1.</t>
  </si>
  <si>
    <t>2.</t>
  </si>
  <si>
    <t>3.</t>
  </si>
  <si>
    <t>4.</t>
  </si>
  <si>
    <t>5.</t>
  </si>
  <si>
    <t>6.</t>
  </si>
  <si>
    <t>7.</t>
  </si>
  <si>
    <t>8.</t>
  </si>
  <si>
    <t>9.</t>
  </si>
  <si>
    <t>10.</t>
  </si>
  <si>
    <t>11.</t>
  </si>
  <si>
    <t>Citi iesniegtie dokumenti</t>
  </si>
  <si>
    <t>Fonda nosaukums, atbalsta institūcijas nosaukums</t>
  </si>
  <si>
    <t xml:space="preserve">Projekta nosaukums un projekta Nr. </t>
  </si>
  <si>
    <t>Projekta īstenošanas stadija (saņemts finansējums; projekts pašlaik tiek īstenots; projekts iesniegts vērtēšanai)</t>
  </si>
  <si>
    <t>Projekta īstenošanas laiks (mm/gggg) – (mm/gggg)</t>
  </si>
  <si>
    <t>Saistītā projekta saturiskā saistība</t>
  </si>
  <si>
    <t xml:space="preserve">Eiropas Savienības finansētie projekti </t>
  </si>
  <si>
    <t>Nr.</t>
  </si>
  <si>
    <t>Eiropas Savienības 
Eiropas Lauksaimniecības fonda lauku attīstībai
(ELFLA)</t>
  </si>
  <si>
    <t>Palīgbūve</t>
  </si>
  <si>
    <t>Ražošanas ēka</t>
  </si>
  <si>
    <t>Atbalsta intensitāte, %</t>
  </si>
  <si>
    <t>Palīgēka</t>
  </si>
  <si>
    <t>Noliktava</t>
  </si>
  <si>
    <t>Nojume (bez sienas apšuvuma, vārtiem un logiem)</t>
  </si>
  <si>
    <t>Labiekārtošana-betonēti laukumi</t>
  </si>
  <si>
    <t>Tūrisma mītne</t>
  </si>
  <si>
    <t>Tūrisma mītnes ēdināšanas bloks</t>
  </si>
  <si>
    <t>Kempings un jaunatnes tūrisma mītne</t>
  </si>
  <si>
    <t>Izklaides un sporta laukumu izbūve</t>
  </si>
  <si>
    <t>Labiekārtošana- betonēti laukumi ar drenāžu</t>
  </si>
  <si>
    <t>Labiekārtošana- asfaltēti, bruģēti laukumi</t>
  </si>
  <si>
    <t>Labiekārtošana-  asfaltēti, bruģēti laukumi ar drenāžu</t>
  </si>
  <si>
    <t>Labiekārtošana- grants seguma laukumi</t>
  </si>
  <si>
    <t>pasākuma "Sadarbība"</t>
  </si>
  <si>
    <t>apakšpasākumā „Atbalsts jaunu produktu, metožu, procesu un tehnoloģiju izstrādei” (turpmāk – 16.2. apakšpasākums</t>
  </si>
  <si>
    <t>apakšpasākumā "„Atbalsts Eiropas Inovāciju partnerības lauksaimniecības ražīguma un ilgtspējas darba grupu projekta īstenošanai” (turpmāk – 16.1. apakšpasākums)"</t>
  </si>
  <si>
    <t>Projekta nosaukums:</t>
  </si>
  <si>
    <t xml:space="preserve">Projekta iesniedzējs – vadošais partneris: </t>
  </si>
  <si>
    <r>
      <t>Projekta NACE kods</t>
    </r>
    <r>
      <rPr>
        <vertAlign val="superscript"/>
        <sz val="12"/>
        <rFont val="Times New Roman"/>
        <family val="1"/>
      </rPr>
      <t>1</t>
    </r>
  </si>
  <si>
    <r>
      <t>Zinātnes nozare, apakšnozare</t>
    </r>
    <r>
      <rPr>
        <vertAlign val="superscript"/>
        <sz val="12"/>
        <rFont val="Times New Roman"/>
        <family val="1"/>
      </rPr>
      <t>2</t>
    </r>
    <r>
      <rPr>
        <sz val="12"/>
        <rFont val="Times New Roman"/>
        <family val="1"/>
      </rPr>
      <t xml:space="preserve"> (OECD FORD)</t>
    </r>
  </si>
  <si>
    <r>
      <t>Projekta identifikācijas Nr.</t>
    </r>
    <r>
      <rPr>
        <b/>
        <vertAlign val="superscript"/>
        <sz val="12"/>
        <rFont val="Times New Roman"/>
        <family val="1"/>
      </rPr>
      <t>3</t>
    </r>
    <r>
      <rPr>
        <b/>
        <sz val="12"/>
        <rFont val="Times New Roman"/>
        <family val="1"/>
      </rPr>
      <t xml:space="preserve">: </t>
    </r>
  </si>
  <si>
    <r>
      <t>Projekta iesniegšanas datums</t>
    </r>
    <r>
      <rPr>
        <b/>
        <vertAlign val="superscript"/>
        <sz val="12"/>
        <rFont val="Times New Roman"/>
        <family val="1"/>
      </rPr>
      <t>4</t>
    </r>
    <r>
      <rPr>
        <b/>
        <sz val="12"/>
        <rFont val="Times New Roman"/>
        <family val="1"/>
      </rPr>
      <t>:</t>
    </r>
  </si>
  <si>
    <r>
      <t>A. INFORMĀCIJA PAR ATBALSTA PRETENDENTU PROJEKTA IESNIEGUMA IESNIEGŠANAS MĒNEŠA PIRMAJĀ DATUMĀ</t>
    </r>
    <r>
      <rPr>
        <b/>
        <sz val="12.5"/>
        <rFont val="Times New Roman"/>
        <family val="1"/>
      </rPr>
      <t xml:space="preserve"> (norādīt vispārēju informāciju par atbalsta pretendentu – EIP darba grupas vai atbalsta pretendentu grupas katru sadarbības partneri)</t>
    </r>
  </si>
  <si>
    <t>Sadarbības partneru skaits:</t>
  </si>
  <si>
    <t>Informācija par partneri (-iem)</t>
  </si>
  <si>
    <t>Partnera nosaukums:</t>
  </si>
  <si>
    <t xml:space="preserve">Reģistrācijas numurs/ 
Nodokļu maksātāja reģistrācijas numurs:
</t>
  </si>
  <si>
    <t>LAD klienta numurs:</t>
  </si>
  <si>
    <t xml:space="preserve">       lauksaimnieks</t>
  </si>
  <si>
    <t xml:space="preserve">       mežsaimnieks</t>
  </si>
  <si>
    <t xml:space="preserve">       lauksaimniecības produktu pārstrādātājs</t>
  </si>
  <si>
    <t xml:space="preserve">       konsultants</t>
  </si>
  <si>
    <t xml:space="preserve">       nevalstiskā organizācija</t>
  </si>
  <si>
    <t xml:space="preserve">       pētnieks</t>
  </si>
  <si>
    <t xml:space="preserve">       kooperatīvs</t>
  </si>
  <si>
    <t xml:space="preserve">       mežsaimniecības produktu   pārstrādātājs</t>
  </si>
  <si>
    <r>
      <t>Partnera iesaistes veids</t>
    </r>
    <r>
      <rPr>
        <b/>
        <vertAlign val="superscript"/>
        <sz val="12"/>
        <rFont val="Times New Roman"/>
        <family val="1"/>
      </rPr>
      <t>6</t>
    </r>
    <r>
      <rPr>
        <b/>
        <sz val="12"/>
        <rFont val="Times New Roman"/>
        <family val="1"/>
      </rPr>
      <t>:</t>
    </r>
  </si>
  <si>
    <r>
      <t>Saimnieciskās darbības veicēja lielums</t>
    </r>
    <r>
      <rPr>
        <b/>
        <vertAlign val="superscript"/>
        <sz val="12"/>
        <rFont val="Times New Roman"/>
        <family val="1"/>
      </rPr>
      <t>5</t>
    </r>
  </si>
  <si>
    <t>Juridiskā adrese:</t>
  </si>
  <si>
    <t>Kontaktinformācija:</t>
  </si>
  <si>
    <t>Sadarbības partnera pieredze sadarbības projektu īstenošanā</t>
  </si>
  <si>
    <r>
      <t xml:space="preserve">Korespondences adrese
</t>
    </r>
    <r>
      <rPr>
        <sz val="12"/>
        <rFont val="Times New Roman"/>
        <family val="1"/>
      </rPr>
      <t>(aizpilda, ja atšķiras no juridiskās adreses)</t>
    </r>
  </si>
  <si>
    <t>Ir</t>
  </si>
  <si>
    <t>Nav</t>
  </si>
  <si>
    <t>B.1.Projekta finansējums (norādīt projekta kopējo finansējumu)</t>
  </si>
  <si>
    <t>B.2. Projekta izpildes termiņi</t>
  </si>
  <si>
    <t>Sākuma datums</t>
  </si>
  <si>
    <t>Beigu datums</t>
  </si>
  <si>
    <t>B.3. Darbības un to ieguldījums LAP mērķa virzienos</t>
  </si>
  <si>
    <t>Darbība</t>
  </si>
  <si>
    <t>Mērķa virziens</t>
  </si>
  <si>
    <t xml:space="preserve">Zināšanu pārnese un inovāciju veicināšana lauksaimniecībā, mežsaimniecībā un lauku apvidos </t>
  </si>
  <si>
    <t>Lauku saimniecību dzīvotspējas un visu lauksaimniecības veidu konkurētspējas uzlabošana visos reģionos un inovatīvas saimniecību tehnoloģijas un ilgtspējīgu meža apsaimniekošanu veicināšana, īpaši uzlabojot visu lauku saimniecību ekonomiskos rādītājus un veicinot lauku saimniecību pārstrukturēšanu un modernizēšanu, jo īpaši, lai pastiprinātu dalību tirgū un virzību uz tirgu, kā arī lai veicinātu lauksaimnieciskās darbības dažādošanu</t>
  </si>
  <si>
    <t>Pārtikas preču aprites organizēšana, tostarp lauksamniecības produktu pārstrādes un tirdzniecības veicināšana, dzīvnieku labturības un riska pārvaldības veicināšana lauksaimniecībā, īpaši uzlabojot primāro ražotāju konkurētspēju, to labāk integrējot lauksaimniecības pārtikas apritē, izmantojot kvalitātes shēmas, piešķirot papildu vērtību lauksaimniecības produktiem, veicinot noietu vietējos tirgos un izmantojot īsas piegādes ķēdes, ražotāju grupas un organizācijas un starpnozaru organizācijas</t>
  </si>
  <si>
    <t>Ar lauksaimniecību un mežsaimniecību saistītas ekosistēmas atjaunošana, saglabāšana un uzlabošana</t>
  </si>
  <si>
    <t>Resursu efektīva izmantošana un atbalstīšana pret klimata pārmaiņām noturīgu ekonomiku ar zemu oglekļa dioksīda emisiju līmeni lauksaimniecības, pārtikas un mežsaimniecības nozarē, īpaši:</t>
  </si>
  <si>
    <t>2A</t>
  </si>
  <si>
    <t>3A</t>
  </si>
  <si>
    <t xml:space="preserve">        palielinot enerģijas izmantošanas efektivitāti lauksaimniecībā un pārtikas pārstrādē</t>
  </si>
  <si>
    <t xml:space="preserve">        sekmējot atjaunojamo energoresursu, blakusproduktu, atkritumu, atlieku un citu nepārtikas izejvielu piegādi un izmantošanu bioekonomikas vajadzībām</t>
  </si>
  <si>
    <t xml:space="preserve">        samazinot siltumnīcefekta gāzu un amonjaka emisijas lauksaimniecībā</t>
  </si>
  <si>
    <t xml:space="preserve">        veicinot oglekļa uzglabāšanu un piesaisti lauksaimniecībā un mežsaimniecībā</t>
  </si>
  <si>
    <t>5B</t>
  </si>
  <si>
    <t>5C</t>
  </si>
  <si>
    <t>5D</t>
  </si>
  <si>
    <t>5E</t>
  </si>
  <si>
    <t>B.4. Projekta darbības veicinās šādu prioritāšu īstenošanu (pielietojuma diapazons):</t>
  </si>
  <si>
    <t>ekonomiski dzīvotspējīgu lauksaimniecības un mežsaimniecības ražošanas sistēmu attīstību, ievērojot ilgtspējas principus</t>
  </si>
  <si>
    <t>lauksaimniecības un mežsaimniecības resursu saglabāšanu un efektivitāti (piemēram, samazinot siltumnīcefekta gāzu emisijas (SEG), palielinot energoefektivitāti, ieviešot precīzās un bezatlikuma tehnoloģijas, samazinot mēslošanas līdzekļu un pesticīdu lietošanu, veicinot oglekļa uzglabāšanu un CO2 piesaisti)</t>
  </si>
  <si>
    <t xml:space="preserve">        ievēro ilgtspējas principus</t>
  </si>
  <si>
    <t xml:space="preserve">        veicina siltumnīcefekta gāzu emisijas (SEG) samazinājumu</t>
  </si>
  <si>
    <t xml:space="preserve">        palielina energoefektivitāti</t>
  </si>
  <si>
    <t xml:space="preserve">       samazina mēslošanas līdzekļu un pesticīdu lietošanu</t>
  </si>
  <si>
    <t xml:space="preserve">        ievieš precīzo vai bezatlikuma tehnoloģiju</t>
  </si>
  <si>
    <t xml:space="preserve">        veicina oglekļa uzglabāšanu un CO2 piesaisti</t>
  </si>
  <si>
    <t xml:space="preserve">        atjauno, saglabā vai uzlabo ar lauksaimniecību vai mežsaimniecību saistītu ekosistēmu</t>
  </si>
  <si>
    <t>pilna cikla ražošanas nodrošināšanu no primāro lauksaimniecības produktu ražotāja līdz gatavās produkcijas pārstrādātājam, sadarbībā rodot kompleksu ilgtspējīgu risinājumu, kas skar gan primāro ražotāju, gan pārstrādātāju</t>
  </si>
  <si>
    <t>lauksaimniecības produkcijas pievienotās vērtības radīšanu vietējai izejvielai</t>
  </si>
  <si>
    <t>ekonomisko rādītāju uzlabošanu lauku saimniecībās vai lauksaimniecības produktu pārstrādes uzņēmumos un privāto mežu apsaimniekošanā, ievērojot ilgtspējas principus</t>
  </si>
  <si>
    <t>pārtikas un kokmateriālu īsās piegādes ķēdes stiprināšanu, veicinot sadarbību starp vietējiem ražotājiem, lai samazinātu attālums starp ražotāju un patērētāju, kā arī starpnieku skaitu un veicinātu tiešo iegādi no pārtikas ražotāja</t>
  </si>
  <si>
    <t>citas tēmas saskaņā ar regulas Nr. 1305/2013 55. pantu (attiecas uz 16.1. apakšpasākumu)</t>
  </si>
  <si>
    <t>B.5. Ieguldījums nozarēs un sektoros</t>
  </si>
  <si>
    <t>Lauksaimniecības produktu primārā ražošana</t>
  </si>
  <si>
    <t>Lauksaimniecības produktu pārstrāde</t>
  </si>
  <si>
    <t>Mežsaimniecība</t>
  </si>
  <si>
    <t>Meža produktu pārstrāde</t>
  </si>
  <si>
    <t xml:space="preserve">B.6. Projekta mērķis </t>
  </si>
  <si>
    <t>B.7. Projekta apraksts</t>
  </si>
  <si>
    <r>
      <rPr>
        <b/>
        <sz val="12"/>
        <rFont val="Times New Roman"/>
        <family val="1"/>
      </rPr>
      <t>B.7.1.</t>
    </r>
    <r>
      <rPr>
        <sz val="12"/>
        <rFont val="Times New Roman"/>
        <family val="1"/>
      </rPr>
      <t xml:space="preserve"> Ja, īstenojot projektu, tiek radīts uz jaunradi vērsts process vai darbība (16.1. apakšpasākums) vai jauns produkts, metode, process un tehnoloģija (16.2. apakšpasākums), norādīt produkta nepieciešamību, pielietojumu un sagaidāmos rezultātus. </t>
    </r>
  </si>
  <si>
    <r>
      <rPr>
        <b/>
        <sz val="12"/>
        <rFont val="Times New Roman"/>
        <family val="1"/>
      </rPr>
      <t>B.7.3.</t>
    </r>
    <r>
      <rPr>
        <sz val="12"/>
        <rFont val="Times New Roman"/>
        <family val="1"/>
      </rPr>
      <t xml:space="preserve"> Norādīt pētījuma veidu (eksperimentāla izstrāde vai rūpnieciskais pētījums) un izvēles pamatojumu</t>
    </r>
  </si>
  <si>
    <r>
      <rPr>
        <b/>
        <sz val="12"/>
        <rFont val="Times New Roman"/>
        <family val="1"/>
      </rPr>
      <t>B.7.4.</t>
    </r>
    <r>
      <rPr>
        <sz val="12"/>
        <rFont val="Times New Roman"/>
        <family val="1"/>
      </rPr>
      <t xml:space="preserve"> Norādīt, kā, projektā gūto rezultātu izmantojot praksē, var uzlabot ekonomiskos rādītājus nozarēs, sektoros vai saimniecībās</t>
    </r>
  </si>
  <si>
    <r>
      <rPr>
        <b/>
        <sz val="12"/>
        <rFont val="Times New Roman"/>
        <family val="1"/>
      </rPr>
      <t xml:space="preserve">B.7.5. </t>
    </r>
    <r>
      <rPr>
        <sz val="12"/>
        <rFont val="Times New Roman"/>
        <family val="1"/>
      </rPr>
      <t>Norādīt potenciālos labuma guvējus pēc projekta īstenošanas</t>
    </r>
  </si>
  <si>
    <r>
      <rPr>
        <b/>
        <sz val="12"/>
        <rFont val="Times New Roman"/>
        <family val="1"/>
      </rPr>
      <t>B.7.6.</t>
    </r>
    <r>
      <rPr>
        <sz val="12"/>
        <rFont val="Times New Roman"/>
        <family val="1"/>
      </rPr>
      <t xml:space="preserve"> Norādīt, kā projektā plānotās darbības dos ieguldījumu LAP mērķa virzienos (B.3. sadaļa), nozarēm un sektoriem (B.5. sadaļa)</t>
    </r>
  </si>
  <si>
    <r>
      <rPr>
        <b/>
        <sz val="12"/>
        <rFont val="Times New Roman"/>
        <family val="1"/>
      </rPr>
      <t>B.7.7.</t>
    </r>
    <r>
      <rPr>
        <sz val="12"/>
        <rFont val="Times New Roman"/>
        <family val="1"/>
      </rPr>
      <t xml:space="preserve"> Pamatot, kā ar projektā paredzētajam darbībām tiks īstenotas B.4. sadaļā noteiktās prioritātes</t>
    </r>
  </si>
  <si>
    <t>B.8. Projekta darbības un sasniedzamie rezultāti</t>
  </si>
  <si>
    <t>Projekta darbības un sasniedzamie rezultāti</t>
  </si>
  <si>
    <t xml:space="preserve">Projekta darbības apraksts </t>
  </si>
  <si>
    <t>Ilgums (mēnešu skaits)</t>
  </si>
  <si>
    <t>Kopējās izmaksas (EUR)</t>
  </si>
  <si>
    <t>Atzīmēt projekta darbības, kas vērstas un SEG samazinājumu</t>
  </si>
  <si>
    <t>Nr. p.k.</t>
  </si>
  <si>
    <r>
      <t>Projekta darbība</t>
    </r>
    <r>
      <rPr>
        <vertAlign val="superscript"/>
        <sz val="12"/>
        <rFont val="Times New Roman"/>
        <family val="1"/>
      </rPr>
      <t>7</t>
    </r>
  </si>
  <si>
    <r>
      <t>Rezultāts</t>
    </r>
    <r>
      <rPr>
        <vertAlign val="superscript"/>
        <sz val="12"/>
        <rFont val="Times New Roman"/>
        <family val="1"/>
      </rPr>
      <t>8</t>
    </r>
    <r>
      <rPr>
        <sz val="12"/>
        <rFont val="Times New Roman"/>
        <family val="1"/>
      </rPr>
      <t xml:space="preserve"> 
(aprakstīt brīvā formā)
</t>
    </r>
  </si>
  <si>
    <r>
      <t>Iesaistītie partneri</t>
    </r>
    <r>
      <rPr>
        <vertAlign val="superscript"/>
        <sz val="12"/>
        <rFont val="Times New Roman"/>
        <family val="1"/>
      </rPr>
      <t>9</t>
    </r>
  </si>
  <si>
    <t xml:space="preserve">B.9. Sadarbības partneru ieguldījums projektā (norāda informāciju par katru sadarbības partneri) </t>
  </si>
  <si>
    <t>Sadarbības partneris</t>
  </si>
  <si>
    <t>Projekta īstenošanas adrese</t>
  </si>
  <si>
    <t>Kopējais finansiālais ieguldījums projektā</t>
  </si>
  <si>
    <t>(euro)</t>
  </si>
  <si>
    <t>Tehnoloģiskās iespējas (arī zeme un dzīvnieki)</t>
  </si>
  <si>
    <t>Cilvēkresursu ieguldījums</t>
  </si>
  <si>
    <t xml:space="preserve"> B.10. Tehnikas iekārtas vai aprīkojuma izmantošana saimnieciskajā darbībā</t>
  </si>
  <si>
    <t>Tehnikas, iekārtas vai aprīkojuma nosaukums</t>
  </si>
  <si>
    <t>Faktiskā tehnikas, iekārtas vai aprīkojuma atrašanas vietas adrese</t>
  </si>
  <si>
    <t>Tehnikas, iekārtas vai aprīkojuma īpašnieks</t>
  </si>
  <si>
    <t>Jā (produktīvas investīcijas</t>
  </si>
  <si>
    <t xml:space="preserve">Paskaidrot nepieciešamību ieguldījumam tehnikā, iekārtās vai to aprīkojumā </t>
  </si>
  <si>
    <t>B.11. Projekta iesnieguma attiecināmās izmaksas (norādīt katra sadarbības partnera attiecināmas izmaksas)</t>
  </si>
  <si>
    <t>Attiecināmo izmaksu pozīciju nosaukumi</t>
  </si>
  <si>
    <t>Mērvienība (m3/m2/m/ha/gab/kompl./h/)</t>
  </si>
  <si>
    <t>Vienību skait</t>
  </si>
  <si>
    <t>Izmaksas par vienību, EUR</t>
  </si>
  <si>
    <t>Kopā izmaksas, EUR</t>
  </si>
  <si>
    <t>Publiskais finansējums, EUR</t>
  </si>
  <si>
    <t>Privātais finansējums, EUR</t>
  </si>
  <si>
    <t>Nr.
p.k.</t>
  </si>
  <si>
    <t>ar PVN</t>
  </si>
  <si>
    <t>bez PVN</t>
  </si>
  <si>
    <t>8=4*6</t>
  </si>
  <si>
    <t>7=4*5</t>
  </si>
  <si>
    <t>1.1.</t>
  </si>
  <si>
    <t>1.2.</t>
  </si>
  <si>
    <t>projekta koordinācijas izmaksas un atlīdzība par darba veikšanu</t>
  </si>
  <si>
    <t>Izmaksas kopā:</t>
  </si>
  <si>
    <t>publicitātes izmaksas un informācijas izplatīšanas izmaksas</t>
  </si>
  <si>
    <t>2.1.</t>
  </si>
  <si>
    <t>2.2.</t>
  </si>
  <si>
    <t>3.1.</t>
  </si>
  <si>
    <t>3.2.</t>
  </si>
  <si>
    <t>sadarbības partneru komandējumu izmaksas</t>
  </si>
  <si>
    <t>4.1.</t>
  </si>
  <si>
    <t>4.2.</t>
  </si>
  <si>
    <t>darba telpu izmaksas</t>
  </si>
  <si>
    <t>5.1.</t>
  </si>
  <si>
    <t>5.2.</t>
  </si>
  <si>
    <t>tehnikas, iekārtu un to aprīkojuma nomas maksa projekta īstenošanas laikā</t>
  </si>
  <si>
    <t>6.1.</t>
  </si>
  <si>
    <t>6.2.</t>
  </si>
  <si>
    <t xml:space="preserve">materiālu izmaksas </t>
  </si>
  <si>
    <t>7.1.</t>
  </si>
  <si>
    <t>7.2.</t>
  </si>
  <si>
    <t>ārējo pakalpojumu izmaksas</t>
  </si>
  <si>
    <t>8.1.</t>
  </si>
  <si>
    <t>8.2.</t>
  </si>
  <si>
    <t>tehnikas, iekārtu un to aprīkojuma iegādes izmaksas</t>
  </si>
  <si>
    <t>projekta testēšanas izmaksas</t>
  </si>
  <si>
    <t>9.1.</t>
  </si>
  <si>
    <t>9.2.</t>
  </si>
  <si>
    <t>10.1.</t>
  </si>
  <si>
    <t>10.2.</t>
  </si>
  <si>
    <t xml:space="preserve">amortizācijas izmaksas  </t>
  </si>
  <si>
    <t>11.1.</t>
  </si>
  <si>
    <t>11.2.</t>
  </si>
  <si>
    <t xml:space="preserve">Nemateriālie aktīvi </t>
  </si>
  <si>
    <t>B.12. Pārējās neattiecināmās izmaksas (norādīt katra sadarbības partnera neattiecināmas izmaksas, ja tādas ir)</t>
  </si>
  <si>
    <t>Sadarbības partneris:</t>
  </si>
  <si>
    <t>Neattiecināmo izmaksu pozīcijas</t>
  </si>
  <si>
    <t>Summa, EUR</t>
  </si>
  <si>
    <t>B.13. Finansējuma sadalījums pa projekta īstenošanas posmiem atbilstoši projekta īstenošanas laika grafikam</t>
  </si>
  <si>
    <t>Attiecināmo izmaksu summa, EUR</t>
  </si>
  <si>
    <t>Maksājuma pieprasījuma iesniegšanas datums</t>
  </si>
  <si>
    <t>Pārskata iesniegšanas datums</t>
  </si>
  <si>
    <t>B.14. Projekta informācijas un publicitātes pasākumi</t>
  </si>
  <si>
    <t xml:space="preserve">EIP tīklā </t>
  </si>
  <si>
    <t>Cits veids (apraksts)</t>
  </si>
  <si>
    <t>B.15. Projekta riska faktoru novērtējums</t>
  </si>
  <si>
    <t>Projekta riska faktoru novērtējums</t>
  </si>
  <si>
    <t>Riska faktors</t>
  </si>
  <si>
    <t>Riska faktora apraksts</t>
  </si>
  <si>
    <t>Riska novēršanas/ mazināšanas pasākumi</t>
  </si>
  <si>
    <r>
      <t xml:space="preserve">Riska faktora ietekme
</t>
    </r>
    <r>
      <rPr>
        <sz val="11"/>
        <rFont val="Times New Roman"/>
        <family val="1"/>
      </rPr>
      <t>(liela, vidēja, maza)</t>
    </r>
  </si>
  <si>
    <r>
      <t xml:space="preserve">Iestāšanas varbūtība
</t>
    </r>
    <r>
      <rPr>
        <sz val="11"/>
        <rFont val="Times New Roman"/>
        <family val="1"/>
      </rPr>
      <t>(liela, vidēja, maza)</t>
    </r>
  </si>
  <si>
    <t>B.16. Sadarbības partneru saņemtais publiskais finansējums un (vai) iesniegtie projektu iesniegumi citās iestādēs Eiropas Savienības fondu (ERAF u.c.) un valsts un pašvaldības finansētajiem investīciju pasākumiem</t>
  </si>
  <si>
    <t>Projekta iesniedzējs vai ar to saistītās personas ir īstenojušas, īsteno vai plāno īstenot citus projektus saistībā ar šajā projektā paredzēto eksperimentālo tehnoloģiju vai rūpniecisko pētījumu (atzīmēt):</t>
  </si>
  <si>
    <t>Eksperimentālā tehnoloģija</t>
  </si>
  <si>
    <t xml:space="preserve">Rūpnieciskais pētījums </t>
  </si>
  <si>
    <t>Ja atbilde ir "Jā", sniegt informāciju par visiem tabulā B.17. minētajiem projektiem un skaidrot, kā tiks novērsts dubultā finansējuma risks</t>
  </si>
  <si>
    <t>B.17. Ja atbilde ir "Jā", sniegt informāciju par projektiem</t>
  </si>
  <si>
    <t>Attiecināmo izmaksu summa (EUR)</t>
  </si>
  <si>
    <t xml:space="preserve">Publiskais finan-sējums (EUR) </t>
  </si>
  <si>
    <t>Vai projekta iesniegums ir saistīts ar vērtēšanai iesniegto projekta iesniegumu (Jā; Nē)</t>
  </si>
  <si>
    <t xml:space="preserve">Citi projekti (valsts un pašvaldības finansētie projekti u.tml.) </t>
  </si>
  <si>
    <t>B.18. Projekta loģiskās struktūras analīzes matrica</t>
  </si>
  <si>
    <t xml:space="preserve"> Pārbaudes avoti </t>
  </si>
  <si>
    <t>Pieņēmumi un riska faktori</t>
  </si>
  <si>
    <t>Projekta paredzamā ietekme</t>
  </si>
  <si>
    <t>Projekta tiešie rezultāti</t>
  </si>
  <si>
    <t>Darbības</t>
  </si>
  <si>
    <t>C.   PAVADDOKUMENTI</t>
  </si>
  <si>
    <t>Projekta iesniegumu (3. pielikums) iesniedz Lauku atbalsta dienesta Elektroniskās pieteikšanās sistēmā</t>
  </si>
  <si>
    <t>Projekta īstenošanas grafiks</t>
  </si>
  <si>
    <t>Sadarbības līgums (kopija)</t>
  </si>
  <si>
    <t xml:space="preserve">Katra sadarbības partnera deklarācija </t>
  </si>
  <si>
    <t>Pamatojošie dokumenti par sadarbības partneru nodrošināto līdzfinansējuma daļu</t>
  </si>
  <si>
    <t>Apliecinājums par pētnieka norīkošanu dalībai sadarbības projekta īstenošanā (ja sadarbības partneris ir zinātniskā institūcija)</t>
  </si>
  <si>
    <t>Organizācijas apliecinājums par pārstāvja norīkošanu dalībai sadarbības projekta īstenošanā (ja sadarbības partneris ir organizācija)</t>
  </si>
  <si>
    <t>Attiecīgās nozares asociācijas atzinums par projekta nozīmību nozares attīstībai vai nozīmību komersanta attīstībai (attiecas uz 16.2. apakšpasākumu)</t>
  </si>
  <si>
    <t>Katra sadarbības partnera, kā arī pētījuma īstenošanā vai projekta īstenošanā iesaistītā personāla prasmju un kvalifikācijas apraksts</t>
  </si>
  <si>
    <t>Ja ir jāpiemēro Latvijas Republikas normatīvie akti par iepirkuma procedūrām pasūtītāja finansētiem projektiem – iepirkuma procedūru apliecinošie dokumenti</t>
  </si>
  <si>
    <t>(vārds, uzvārds,paraksts)*</t>
  </si>
  <si>
    <t>Piezīme. *Dokumenta rekvizītus "datums" un "paraksts" neaizpilda, ja dokuments ir sagatavots atbilstoši normatīvajiem aktiem par elektronisko dokumentu noformēšanu.</t>
  </si>
  <si>
    <t>Projekta iesniegums iesniegts</t>
  </si>
  <si>
    <t>(datums*)</t>
  </si>
  <si>
    <t>SIA Konsultants</t>
  </si>
  <si>
    <t>h</t>
  </si>
  <si>
    <t>SIA  Pētnieks</t>
  </si>
  <si>
    <t>SIA  Vadošais partneris</t>
  </si>
  <si>
    <t>Publicitāte preses izdevumos</t>
  </si>
  <si>
    <t>Darba alga</t>
  </si>
  <si>
    <t>Projekta koordinācijas izmaksas - alga</t>
  </si>
  <si>
    <t>gab</t>
  </si>
  <si>
    <t>Komandējums uz DE</t>
  </si>
  <si>
    <t>mikroskops</t>
  </si>
  <si>
    <t>SIA Pētnieks</t>
  </si>
  <si>
    <t>reaģenti</t>
  </si>
  <si>
    <t>analīzes</t>
  </si>
  <si>
    <t>žāvēšanas skapis</t>
  </si>
  <si>
    <t>destilators</t>
  </si>
  <si>
    <t>licence</t>
  </si>
  <si>
    <t>Auce, Rīgas iela 6</t>
  </si>
  <si>
    <t>x</t>
  </si>
  <si>
    <t xml:space="preserve"> -</t>
  </si>
  <si>
    <t>Pētnieks, asistenti</t>
  </si>
  <si>
    <t>Nepieciešamās iekārtas pētījuma veikšanai (destilators)</t>
  </si>
  <si>
    <t>Republikas pilsēta:</t>
  </si>
  <si>
    <t>Novads:</t>
  </si>
  <si>
    <t>Novada pilsēta vai pagasts:</t>
  </si>
  <si>
    <t>Pasta indekss:</t>
  </si>
  <si>
    <t>E-pasta adrese:</t>
  </si>
  <si>
    <t>Tīmekļa vietne:</t>
  </si>
  <si>
    <t>Ieņemamais amats:</t>
  </si>
  <si>
    <t>Kontaktpersonas vārds, uzvārds:</t>
  </si>
  <si>
    <t xml:space="preserve">Tālruņa numurs: </t>
  </si>
  <si>
    <t>Māju nosaukums:</t>
  </si>
  <si>
    <t>Iela:</t>
  </si>
  <si>
    <t>Nr./dzīvokļa Nr.:</t>
  </si>
  <si>
    <t xml:space="preserve">datums </t>
  </si>
  <si>
    <t xml:space="preserve">mēnesis </t>
  </si>
  <si>
    <t xml:space="preserve">gads </t>
  </si>
  <si>
    <t>01</t>
  </si>
  <si>
    <t>11</t>
  </si>
  <si>
    <t>2021</t>
  </si>
  <si>
    <t>31</t>
  </si>
  <si>
    <r>
      <rPr>
        <b/>
        <sz val="12"/>
        <rFont val="Times New Roman"/>
        <family val="1"/>
      </rPr>
      <t>B.7.2.</t>
    </r>
    <r>
      <rPr>
        <sz val="12"/>
        <rFont val="Times New Roman"/>
        <family val="1"/>
      </rPr>
      <t xml:space="preserve"> Norādīt parametrus, pēc kuriem nosakāms, ka projektā tiks radīts jauns produkts atbilstoši noteikumu 5.7.apakšpunktam</t>
    </r>
  </si>
  <si>
    <t xml:space="preserve">       ražotāju grupa</t>
  </si>
  <si>
    <r>
      <rPr>
        <vertAlign val="superscript"/>
        <sz val="11"/>
        <rFont val="Times New Roman"/>
        <family val="1"/>
      </rPr>
      <t>5</t>
    </r>
    <r>
      <rPr>
        <sz val="11"/>
        <rFont val="Times New Roman"/>
        <family val="1"/>
      </rPr>
      <t xml:space="preserve"> Saskaņā ar regulas Nr. 651/2014 1. pielikuma 1. pantu vai 2. panta 24. punktu.
</t>
    </r>
    <r>
      <rPr>
        <vertAlign val="superscript"/>
        <sz val="11"/>
        <rFont val="Times New Roman"/>
        <family val="1"/>
      </rPr>
      <t>6</t>
    </r>
    <r>
      <rPr>
        <sz val="11"/>
        <rFont val="Times New Roman"/>
        <family val="1"/>
      </rPr>
      <t xml:space="preserve"> Atzīmē, vai sadarbības partneris ir lauksaimnieks, pētnieks, nevalstiskā organizācijā vai tml.
</t>
    </r>
  </si>
  <si>
    <t>Intervences loģika</t>
  </si>
  <si>
    <t>Objektīvi pārbaudāmie rādītāji</t>
  </si>
  <si>
    <r>
      <rPr>
        <b/>
        <sz val="12"/>
        <rFont val="Times New Roman"/>
        <family val="1"/>
      </rPr>
      <t>Atzīmēt ar X atbilstošo</t>
    </r>
    <r>
      <rPr>
        <sz val="12"/>
        <rFont val="Times New Roman"/>
        <family val="1"/>
      </rPr>
      <t xml:space="preserve">
</t>
    </r>
    <r>
      <rPr>
        <sz val="11"/>
        <rFont val="Times New Roman"/>
        <family val="1"/>
      </rPr>
      <t>(norāda, ja atbalsta saņēmējs projekta īstenošanas periodā vai piecu gadu laikā pēc projekta īstenošanas termiņa beigām pēc pēdējā maksājuma savā saimnieciskajā darbībā plāno izmantot projekta īstenošanas laikā iegādāto tehniku, iekārtas vai to aprīkojumu)</t>
    </r>
    <r>
      <rPr>
        <sz val="12"/>
        <rFont val="Times New Roman"/>
        <family val="1"/>
      </rPr>
      <t xml:space="preserve">
</t>
    </r>
  </si>
  <si>
    <t xml:space="preserve">       Citas jaunradē ieinteresētās puses</t>
  </si>
  <si>
    <t>2018</t>
  </si>
  <si>
    <t>Norāda plānotās darbības un pamatojumu</t>
  </si>
  <si>
    <t>Norāda komandējumos sūtītās personas (vārdu, uzvārdu), galamērķus un pamatojumu komandējuma nepieciešamībai</t>
  </si>
  <si>
    <t>Norāda informāciju par iekārtu nepieciešamību un informāciju par izmaksu noteikšanu</t>
  </si>
  <si>
    <t>Norādīt izmaksas un pamatot to nepieciešamību</t>
  </si>
  <si>
    <t>Norādīt plānotās darbības un pamatot to nepieciešamību</t>
  </si>
  <si>
    <t>Norāda informāciju par tehnikas, iekārtu un to aprīkojuma nepieciešamību un par izmaksu noteikšanu</t>
  </si>
  <si>
    <t>Norāda plānotās darbības un to pamatojumu</t>
  </si>
  <si>
    <t>12.</t>
  </si>
  <si>
    <t xml:space="preserve">Netiešās izmaksas </t>
  </si>
  <si>
    <t>12.1.</t>
  </si>
  <si>
    <t>Visas izmaksas kopā:</t>
  </si>
  <si>
    <t>Prese izdevumos plānots norādīt informāciju par pētījumu gaitu, par tā pielietojamību un nozīmi. Informācija tiks publicēta preses izdevumos "Praktiskais Latvietis", "Agro Tops" un "Saimnieks LV".</t>
  </si>
  <si>
    <t>Publicitāte Radio</t>
  </si>
  <si>
    <t>Informatīvais reklāmas rullītis par iespēju interesentiem piedalīties seminārā saistībā ar projekta rezultātu, iespējām tā pielietošanā un tā izveidē. Šāda informācija tiks raidīta Latvijas Radio mēnesi līdz divām nedēļām pirms semināra.</t>
  </si>
  <si>
    <t>Tiks komandēts Pēteris Liepiņš, kas ir SIA Vadošais partneris pārstāvis šajā projektā un kura pienākumos ir veikt praktiski pētījumus uzņēmuma vidē. Komandējuma mērķis ir tikties ar līdzīgu uzņēmumu pārstāvjiem un pētniekiem Eiropas Reģiona starptautiskajā konferencē.</t>
  </si>
  <si>
    <t>spektrometrs</t>
  </si>
  <si>
    <t>Tiks komandēta Līva Pētniece, kas ir SIA Pētnieks pārstāvis šajā projektā un kura pienākumos ir veikt pētījumu labaratorijā un apkopot, salīdzināt datus, lai izstrādātu metodiku. Komandējuma mērķis ir tikties ar līdzīgu uzņēmumu pārstāvjiem un pētniekiem Eiropas Reģiona starptautiskajā konferencē.</t>
  </si>
  <si>
    <t>Polarizācijas mikroskopsa vismaz ar 1000 reižu palielinājumu varētu nodrošināt ne tikai dārzeņu šūnu sieniņu, bet arī augsnes mineroloģisko sastāva aplūkošanu. Šāda veida mikroskopa nomas vidējās izmaksas tirgū ir no EUR 35 līdz EUR 50 gadā.</t>
  </si>
  <si>
    <t xml:space="preserve">Rokas spektrometrs nodrošinās precīzus mērījumus parauglauka augsnē pēc mēslošanas līdzekļu lietošanas. Projekta ietvaros ir nepieciešams spektrometrs, kas ir ērti pārnēsājams (nav smagāks par 1,8 kg) un bateriju darbības laiks vismaz 3 h nepārtrtauktam darbam, līdz ar to šāda veida spektrometra nomas vidējās izmaksas tirgū ir no EUR 18 līdz EUR 45 gadā.  </t>
  </si>
  <si>
    <t>Projektā plānoto pētījumu veikšanai labaratorijā ir nepieciešama reaģentu un ķimikāliju iegāde.</t>
  </si>
  <si>
    <t>Žāvētava ar produktu ielādi vismaz 150 kg apmērā un ar infrasarkano lampu starojumu nodrošinās produktam smaržu, krāsu, kā arī molekurālos savienojumus. Šāda veida žavētavas vidējā tirgus cena ir no EUR 870 līdz EUR 1300.</t>
  </si>
  <si>
    <t>dārzeņu žāvētava</t>
  </si>
  <si>
    <t>meteoroloģiskā stacija</t>
  </si>
  <si>
    <t>Licence meteorstacijas statistikas datu apkopošanai un analīzei.</t>
  </si>
  <si>
    <r>
      <rPr>
        <vertAlign val="superscript"/>
        <sz val="11"/>
        <rFont val="Times New Roman"/>
        <family val="1"/>
      </rPr>
      <t>1</t>
    </r>
    <r>
      <rPr>
        <sz val="11"/>
        <rFont val="Times New Roman"/>
        <family val="1"/>
      </rPr>
      <t xml:space="preserve"> Norāda tautsaimniecības nozari (NACE 2. red. 4 zīmju klasifikācijā), kas primāri gūst labumu no projektā īstenotās darbības.
</t>
    </r>
    <r>
      <rPr>
        <vertAlign val="superscript"/>
        <sz val="11"/>
        <rFont val="Times New Roman"/>
        <family val="1"/>
      </rPr>
      <t>2</t>
    </r>
    <r>
      <rPr>
        <sz val="11"/>
        <rFont val="Times New Roman"/>
        <family val="1"/>
      </rPr>
      <t xml:space="preserve"> Dalījums pieejams: https://www.oecd-ilibrary.org/science-and-technology/frascati-manual-2015_9789264239012-en, 59. lpp vai http://www.lad.gov.lv/files/ladDocument/1814/Zinatnes_nozares_(OECD_FORD)_15102018.pdf
</t>
    </r>
    <r>
      <rPr>
        <vertAlign val="superscript"/>
        <sz val="11"/>
        <rFont val="Times New Roman"/>
        <family val="1"/>
      </rPr>
      <t>3</t>
    </r>
    <r>
      <rPr>
        <sz val="11"/>
        <rFont val="Times New Roman"/>
        <family val="1"/>
      </rPr>
      <t xml:space="preserve"> un </t>
    </r>
    <r>
      <rPr>
        <vertAlign val="superscript"/>
        <sz val="11"/>
        <rFont val="Times New Roman"/>
        <family val="1"/>
      </rPr>
      <t>4</t>
    </r>
    <r>
      <rPr>
        <sz val="11"/>
        <rFont val="Times New Roman"/>
        <family val="1"/>
      </rPr>
      <t xml:space="preserve"> Aizpilda Lauku atbalsta dienests.
</t>
    </r>
  </si>
  <si>
    <r>
      <rPr>
        <vertAlign val="superscript"/>
        <sz val="12"/>
        <rFont val="Times New Roman"/>
        <family val="1"/>
      </rPr>
      <t>7</t>
    </r>
    <r>
      <rPr>
        <sz val="12"/>
        <rFont val="Times New Roman"/>
        <family val="1"/>
      </rPr>
      <t xml:space="preserve"> Jānorāda visas projektā atbalstāmās darbības – gan tās, kas īstenotas pirms projekta iesnieguma apstiprināšanas, gan tās, ko plānots īstenot pēc projekta iesnieguma apstiprināšanas.
</t>
    </r>
    <r>
      <rPr>
        <vertAlign val="superscript"/>
        <sz val="12"/>
        <rFont val="Times New Roman"/>
        <family val="1"/>
      </rPr>
      <t>8</t>
    </r>
    <r>
      <rPr>
        <sz val="12"/>
        <rFont val="Times New Roman"/>
        <family val="1"/>
      </rPr>
      <t xml:space="preserve"> Ja projekta darbība rada metodi, tehnoloģiju vai procesu, no kuras pielietojuma sagaidāms SEG samazinājums vai CO2 piesaiste, norāda plānoto SEG samazinājumu, tCO2 ekv.gadā vai CO2 piesaisti t gadā. (http://didzis.000webhostapp.com/SEG/)
</t>
    </r>
    <r>
      <rPr>
        <vertAlign val="superscript"/>
        <sz val="12"/>
        <rFont val="Times New Roman"/>
        <family val="1"/>
      </rPr>
      <t xml:space="preserve">9 </t>
    </r>
    <r>
      <rPr>
        <sz val="12"/>
        <rFont val="Times New Roman"/>
        <family val="1"/>
      </rPr>
      <t xml:space="preserve">Norāda iesaistītā partnera nosaukumu atbilstoši A sadaļā norādītajam
</t>
    </r>
  </si>
  <si>
    <t>Attiecināmās izmaksas, EUR</t>
  </si>
  <si>
    <t>11=9*10</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</si>
</sst>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_-;\(#,##0\);&quot;-&quot;"/>
    <numFmt numFmtId="179" formatCode="0.0%;\(0.0\)%"/>
    <numFmt numFmtId="180" formatCode="0.0\ \x;\(0.0\)\x;&quot;-&quot;"/>
    <numFmt numFmtId="181" formatCode="#,##0.0\ \p;\(#,##0.0\)\p;_-* &quot;-&quot;_-"/>
    <numFmt numFmtId="182" formatCode="General&quot;.&quot;"/>
    <numFmt numFmtId="183" formatCode="#,##0.000_-;\(#,##0.000\);&quot;-&quot;"/>
    <numFmt numFmtId="184" formatCode="#,##0;[Red]\(#,##0\);\-"/>
    <numFmt numFmtId="185" formatCode="#,##0.00;[Red]\(#,##0.00\);\-"/>
    <numFmt numFmtId="186" formatCode="#,##0;[Red]\ \(#,##0\);\ \-"/>
    <numFmt numFmtId="187" formatCode="#,###;[Red]\ \(#,###\);\ \-"/>
    <numFmt numFmtId="188" formatCode="#,##0.00_-;\(#,##0.00\);&quot;-&quot;"/>
    <numFmt numFmtId="189" formatCode="###0;[Red]\ \(#,##0\);\ \-"/>
    <numFmt numFmtId="190" formatCode="&quot;Yes&quot;;&quot;Yes&quot;;&quot;No&quot;"/>
    <numFmt numFmtId="191" formatCode="&quot;True&quot;;&quot;True&quot;;&quot;False&quot;"/>
    <numFmt numFmtId="192" formatCode="&quot;On&quot;;&quot;On&quot;;&quot;Off&quot;"/>
    <numFmt numFmtId="193" formatCode="[$€-2]\ #,##0.00_);[Red]\([$€-2]\ #,##0.00\)"/>
    <numFmt numFmtId="194" formatCode="#,##0.00;[Red]#,##0.00"/>
    <numFmt numFmtId="195" formatCode="[$-426]dddd\,\ yyyy&quot;. gada &quot;d\.\ mmmm"/>
    <numFmt numFmtId="196" formatCode="&quot;Ls&quot;\ #,##0.00"/>
    <numFmt numFmtId="197" formatCode="0.00000000"/>
    <numFmt numFmtId="198" formatCode="0.0000000"/>
    <numFmt numFmtId="199" formatCode="0.000000"/>
    <numFmt numFmtId="200" formatCode="0.00000"/>
    <numFmt numFmtId="201" formatCode="0.0000"/>
    <numFmt numFmtId="202" formatCode="0.000"/>
    <numFmt numFmtId="203" formatCode="0.000000000"/>
    <numFmt numFmtId="204" formatCode="0.0000000000"/>
    <numFmt numFmtId="205" formatCode="0.00000000000"/>
    <numFmt numFmtId="206" formatCode="0.000000000000"/>
    <numFmt numFmtId="207" formatCode="#,##0.00_ ;\-#,##0.00\ "/>
  </numFmts>
  <fonts count="86">
    <font>
      <sz val="11"/>
      <color theme="1"/>
      <name val="Calibri"/>
      <family val="2"/>
    </font>
    <font>
      <sz val="11"/>
      <color indexed="8"/>
      <name val="Calibri"/>
      <family val="2"/>
    </font>
    <font>
      <sz val="11"/>
      <name val="Times New Roman"/>
      <family val="1"/>
    </font>
    <font>
      <sz val="10"/>
      <name val="Arial"/>
      <family val="2"/>
    </font>
    <font>
      <b/>
      <sz val="12"/>
      <name val="Arial"/>
      <family val="2"/>
    </font>
    <font>
      <b/>
      <sz val="10"/>
      <name val="Arial"/>
      <family val="2"/>
    </font>
    <font>
      <sz val="10"/>
      <color indexed="12"/>
      <name val="Arial"/>
      <family val="2"/>
    </font>
    <font>
      <b/>
      <sz val="12"/>
      <name val="Times New Roman"/>
      <family val="1"/>
    </font>
    <font>
      <b/>
      <sz val="10.5"/>
      <name val="Times New Roman"/>
      <family val="1"/>
    </font>
    <font>
      <sz val="12"/>
      <name val="Arial"/>
      <family val="2"/>
    </font>
    <font>
      <sz val="10"/>
      <name val="Times New Roman"/>
      <family val="1"/>
    </font>
    <font>
      <sz val="12"/>
      <name val="Times New Roman"/>
      <family val="1"/>
    </font>
    <font>
      <b/>
      <sz val="11"/>
      <name val="Times New Roman"/>
      <family val="1"/>
    </font>
    <font>
      <sz val="14"/>
      <name val="Times New Roman"/>
      <family val="1"/>
    </font>
    <font>
      <b/>
      <i/>
      <sz val="12"/>
      <name val="Times New Roman"/>
      <family val="1"/>
    </font>
    <font>
      <u val="single"/>
      <sz val="12.5"/>
      <name val="Times New Roman"/>
      <family val="1"/>
    </font>
    <font>
      <i/>
      <sz val="12"/>
      <name val="Times New Roman"/>
      <family val="1"/>
    </font>
    <font>
      <b/>
      <u val="single"/>
      <sz val="12"/>
      <name val="Times New Roman"/>
      <family val="1"/>
    </font>
    <font>
      <sz val="12.5"/>
      <name val="Times New Roman"/>
      <family val="1"/>
    </font>
    <font>
      <b/>
      <i/>
      <sz val="11"/>
      <name val="Times New Roman"/>
      <family val="1"/>
    </font>
    <font>
      <sz val="9"/>
      <name val="Times New Roman"/>
      <family val="1"/>
    </font>
    <font>
      <b/>
      <vertAlign val="superscript"/>
      <sz val="12"/>
      <name val="Times New Roman"/>
      <family val="1"/>
    </font>
    <font>
      <vertAlign val="superscript"/>
      <sz val="12"/>
      <name val="Times New Roman"/>
      <family val="1"/>
    </font>
    <font>
      <i/>
      <sz val="9"/>
      <name val="Times New Roman"/>
      <family val="1"/>
    </font>
    <font>
      <b/>
      <u val="single"/>
      <sz val="12.5"/>
      <name val="Times New Roman"/>
      <family val="1"/>
    </font>
    <font>
      <b/>
      <sz val="12.5"/>
      <name val="Times New Roman"/>
      <family val="1"/>
    </font>
    <font>
      <sz val="8"/>
      <name val="Segoe UI"/>
      <family val="2"/>
    </font>
    <font>
      <sz val="9"/>
      <name val="Tahoma"/>
      <family val="2"/>
    </font>
    <font>
      <b/>
      <sz val="9"/>
      <name val="Tahoma"/>
      <family val="2"/>
    </font>
    <font>
      <vertAlign val="superscript"/>
      <sz val="11"/>
      <name val="Times New Roman"/>
      <family val="1"/>
    </font>
    <font>
      <i/>
      <sz val="9"/>
      <name val="Tahoma"/>
      <family val="2"/>
    </font>
    <font>
      <i/>
      <sz val="11"/>
      <name val="Times New Roman"/>
      <family val="1"/>
    </font>
    <font>
      <i/>
      <sz val="14"/>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56"/>
      <name val="Times New Roman"/>
      <family val="1"/>
    </font>
    <font>
      <b/>
      <i/>
      <sz val="12"/>
      <color indexed="56"/>
      <name val="Times New Roman"/>
      <family val="1"/>
    </font>
    <font>
      <i/>
      <sz val="12"/>
      <color indexed="56"/>
      <name val="Times New Roman"/>
      <family val="1"/>
    </font>
    <font>
      <i/>
      <sz val="14"/>
      <color indexed="30"/>
      <name val="Times New Roman"/>
      <family val="1"/>
    </font>
    <font>
      <i/>
      <sz val="12"/>
      <color indexed="18"/>
      <name val="Times New Roman"/>
      <family val="1"/>
    </font>
    <font>
      <sz val="12"/>
      <color indexed="62"/>
      <name val="Times New Roman"/>
      <family val="1"/>
    </font>
    <font>
      <b/>
      <sz val="9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theme="3"/>
      <name val="Times New Roman"/>
      <family val="1"/>
    </font>
    <font>
      <b/>
      <i/>
      <sz val="12"/>
      <color theme="3"/>
      <name val="Times New Roman"/>
      <family val="1"/>
    </font>
    <font>
      <i/>
      <sz val="12"/>
      <color theme="3"/>
      <name val="Times New Roman"/>
      <family val="1"/>
    </font>
    <font>
      <i/>
      <sz val="14"/>
      <color rgb="FF0070C0"/>
      <name val="Times New Roman"/>
      <family val="1"/>
    </font>
    <font>
      <sz val="12"/>
      <color theme="4" tint="-0.24997000396251678"/>
      <name val="Times New Roman"/>
      <family val="1"/>
    </font>
    <font>
      <i/>
      <sz val="12"/>
      <color theme="4" tint="-0.4999699890613556"/>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right/>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14" fontId="4" fillId="27" borderId="0" applyFont="0" applyFill="0" applyBorder="0" applyAlignment="0" applyProtection="0"/>
    <xf numFmtId="0" fontId="5" fillId="27" borderId="0" applyFont="0" applyAlignment="0">
      <protection/>
    </xf>
    <xf numFmtId="178" fontId="6" fillId="28" borderId="1" applyAlignment="0" applyProtection="0"/>
    <xf numFmtId="179" fontId="6" fillId="28" borderId="1" applyAlignment="0" applyProtection="0"/>
    <xf numFmtId="180" fontId="4" fillId="27" borderId="0" applyFont="0" applyFill="0" applyBorder="0" applyAlignment="0" applyProtection="0"/>
    <xf numFmtId="181" fontId="4" fillId="27" borderId="0" applyFont="0" applyFill="0" applyBorder="0" applyAlignment="0" applyProtection="0"/>
    <xf numFmtId="179" fontId="4" fillId="27" borderId="0" applyFont="0" applyFill="0" applyBorder="0" applyAlignment="0" applyProtection="0"/>
    <xf numFmtId="0" fontId="62" fillId="29" borderId="2" applyNumberFormat="0" applyAlignment="0" applyProtection="0"/>
    <xf numFmtId="0" fontId="63" fillId="30"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2" fontId="7" fillId="31" borderId="4" applyAlignment="0" applyProtection="0"/>
    <xf numFmtId="0" fontId="8"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 fillId="27" borderId="0" applyFont="0" applyFill="0" applyBorder="0" applyAlignment="0" applyProtection="0"/>
    <xf numFmtId="0" fontId="66" fillId="32" borderId="0" applyNumberFormat="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3" borderId="2" applyNumberFormat="0" applyAlignment="0" applyProtection="0"/>
    <xf numFmtId="0" fontId="72" fillId="0" borderId="8" applyNumberFormat="0" applyFill="0" applyAlignment="0" applyProtection="0"/>
    <xf numFmtId="0" fontId="73" fillId="34"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183" fontId="9" fillId="0" borderId="0" applyFont="0" applyFill="0" applyBorder="0" applyAlignment="0" applyProtection="0"/>
    <xf numFmtId="0" fontId="0" fillId="35" borderId="9" applyNumberFormat="0" applyFont="0" applyAlignment="0" applyProtection="0"/>
    <xf numFmtId="0" fontId="74" fillId="29" borderId="10"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11" applyNumberFormat="0" applyFill="0" applyAlignment="0" applyProtection="0"/>
    <xf numFmtId="0" fontId="77" fillId="0" borderId="0" applyNumberFormat="0" applyFill="0" applyBorder="0" applyAlignment="0" applyProtection="0"/>
  </cellStyleXfs>
  <cellXfs count="393">
    <xf numFmtId="0" fontId="0" fillId="0" borderId="0" xfId="0" applyFont="1" applyAlignment="1">
      <alignment/>
    </xf>
    <xf numFmtId="0" fontId="10" fillId="0" borderId="0" xfId="68" applyFont="1">
      <alignment/>
      <protection/>
    </xf>
    <xf numFmtId="0" fontId="11" fillId="0" borderId="0" xfId="68" applyFont="1">
      <alignment/>
      <protection/>
    </xf>
    <xf numFmtId="0" fontId="10" fillId="0" borderId="0" xfId="68" applyFont="1" applyAlignment="1">
      <alignment/>
      <protection/>
    </xf>
    <xf numFmtId="0" fontId="7" fillId="0" borderId="0" xfId="68" applyFont="1" applyFill="1" applyBorder="1" applyAlignment="1">
      <alignment horizontal="left" vertical="center" wrapText="1"/>
      <protection/>
    </xf>
    <xf numFmtId="0" fontId="10" fillId="0" borderId="0" xfId="68" applyFont="1" applyBorder="1">
      <alignment/>
      <protection/>
    </xf>
    <xf numFmtId="0" fontId="11" fillId="0" borderId="0" xfId="68" applyFont="1" applyFill="1">
      <alignment/>
      <protection/>
    </xf>
    <xf numFmtId="0" fontId="78" fillId="0" borderId="0" xfId="0" applyFont="1" applyAlignment="1">
      <alignment/>
    </xf>
    <xf numFmtId="0" fontId="7" fillId="0" borderId="0" xfId="68" applyFont="1" applyAlignment="1">
      <alignment vertical="center" wrapText="1"/>
      <protection/>
    </xf>
    <xf numFmtId="0" fontId="7" fillId="0" borderId="0" xfId="68" applyFont="1" applyAlignment="1">
      <alignment wrapText="1"/>
      <protection/>
    </xf>
    <xf numFmtId="0" fontId="11" fillId="0" borderId="0" xfId="68" applyFont="1" applyAlignment="1">
      <alignment/>
      <protection/>
    </xf>
    <xf numFmtId="0" fontId="7" fillId="0" borderId="0" xfId="68" applyFont="1" applyAlignment="1">
      <alignment vertical="center"/>
      <protection/>
    </xf>
    <xf numFmtId="0" fontId="11" fillId="0" borderId="0" xfId="68" applyFont="1" applyFill="1" applyAlignment="1">
      <alignment horizontal="left" vertical="center"/>
      <protection/>
    </xf>
    <xf numFmtId="0" fontId="11" fillId="10" borderId="0" xfId="68" applyFont="1" applyFill="1" applyAlignment="1">
      <alignment horizontal="left" vertical="center"/>
      <protection/>
    </xf>
    <xf numFmtId="0" fontId="11" fillId="0" borderId="0" xfId="68" applyFont="1" applyBorder="1">
      <alignment/>
      <protection/>
    </xf>
    <xf numFmtId="0" fontId="11" fillId="0" borderId="0" xfId="68" applyFont="1" applyFill="1" applyBorder="1" applyAlignment="1">
      <alignment horizontal="left" vertical="center" wrapText="1"/>
      <protection/>
    </xf>
    <xf numFmtId="0" fontId="11" fillId="0" borderId="0" xfId="68" applyFont="1" applyBorder="1" applyAlignment="1">
      <alignment horizontal="center" vertical="center" wrapText="1"/>
      <protection/>
    </xf>
    <xf numFmtId="0" fontId="11" fillId="0" borderId="0" xfId="68" applyFont="1" applyFill="1" applyBorder="1" applyAlignment="1">
      <alignment horizontal="center" vertical="center" wrapText="1"/>
      <protection/>
    </xf>
    <xf numFmtId="0" fontId="11" fillId="0" borderId="0" xfId="68" applyFont="1" applyFill="1" applyBorder="1" applyAlignment="1" applyProtection="1">
      <alignment horizontal="center" vertical="center"/>
      <protection locked="0"/>
    </xf>
    <xf numFmtId="0" fontId="11" fillId="0" borderId="0" xfId="68" applyFont="1" applyFill="1" applyAlignment="1" applyProtection="1">
      <alignment vertical="center"/>
      <protection locked="0"/>
    </xf>
    <xf numFmtId="0" fontId="11" fillId="0" borderId="0" xfId="68" applyFont="1" applyFill="1" applyBorder="1" applyAlignment="1" applyProtection="1">
      <alignment horizontal="center"/>
      <protection locked="0"/>
    </xf>
    <xf numFmtId="0" fontId="11" fillId="0" borderId="0" xfId="68" applyFont="1" applyFill="1" applyProtection="1">
      <alignment/>
      <protection locked="0"/>
    </xf>
    <xf numFmtId="0" fontId="11" fillId="0" borderId="0" xfId="68" applyFont="1" applyAlignment="1" applyProtection="1">
      <alignment vertical="center"/>
      <protection locked="0"/>
    </xf>
    <xf numFmtId="0" fontId="11" fillId="0" borderId="0" xfId="68" applyFont="1" applyFill="1" applyBorder="1" applyAlignment="1" applyProtection="1">
      <alignment vertical="center"/>
      <protection locked="0"/>
    </xf>
    <xf numFmtId="0" fontId="11" fillId="0" borderId="0" xfId="68" applyFont="1" applyProtection="1">
      <alignment/>
      <protection locked="0"/>
    </xf>
    <xf numFmtId="0" fontId="17" fillId="0" borderId="0" xfId="68" applyFont="1" applyAlignment="1" applyProtection="1">
      <alignment horizontal="left" wrapText="1"/>
      <protection locked="0"/>
    </xf>
    <xf numFmtId="0" fontId="11" fillId="0" borderId="0" xfId="68" applyFont="1" applyAlignment="1">
      <alignment horizontal="left"/>
      <protection/>
    </xf>
    <xf numFmtId="0" fontId="11" fillId="0" borderId="0" xfId="68" applyFont="1" applyAlignment="1">
      <alignment horizontal="left" vertical="center"/>
      <protection/>
    </xf>
    <xf numFmtId="0" fontId="11" fillId="0" borderId="1" xfId="68" applyFont="1" applyFill="1" applyBorder="1" applyAlignment="1">
      <alignment horizontal="center" vertical="center" wrapText="1"/>
      <protection/>
    </xf>
    <xf numFmtId="0" fontId="18" fillId="0" borderId="0" xfId="68" applyFont="1" applyFill="1" applyBorder="1">
      <alignment/>
      <protection/>
    </xf>
    <xf numFmtId="0" fontId="18" fillId="0" borderId="0" xfId="68" applyFont="1" applyFill="1" applyBorder="1" applyAlignment="1">
      <alignment horizontal="center"/>
      <protection/>
    </xf>
    <xf numFmtId="0" fontId="18" fillId="0" borderId="0" xfId="68" applyFont="1" applyFill="1">
      <alignment/>
      <protection/>
    </xf>
    <xf numFmtId="0" fontId="11" fillId="0" borderId="0" xfId="68" applyFont="1" applyAlignment="1">
      <alignment vertical="center"/>
      <protection/>
    </xf>
    <xf numFmtId="0" fontId="10" fillId="0" borderId="0" xfId="68" applyFont="1" applyAlignment="1">
      <alignment vertical="center"/>
      <protection/>
    </xf>
    <xf numFmtId="0" fontId="11" fillId="0" borderId="1" xfId="68" applyFont="1" applyFill="1" applyBorder="1" applyAlignment="1">
      <alignment horizontal="center" vertical="top" wrapText="1"/>
      <protection/>
    </xf>
    <xf numFmtId="0" fontId="13" fillId="0" borderId="0" xfId="68" applyFont="1">
      <alignment/>
      <protection/>
    </xf>
    <xf numFmtId="0" fontId="13" fillId="0" borderId="0" xfId="68" applyFont="1" applyAlignment="1">
      <alignment/>
      <protection/>
    </xf>
    <xf numFmtId="0" fontId="13" fillId="0" borderId="0" xfId="68" applyFont="1" applyAlignment="1">
      <alignment vertical="center"/>
      <protection/>
    </xf>
    <xf numFmtId="0" fontId="13" fillId="0" borderId="0" xfId="68" applyFont="1" applyBorder="1">
      <alignment/>
      <protection/>
    </xf>
    <xf numFmtId="0" fontId="20" fillId="0" borderId="0" xfId="68" applyFont="1" applyAlignment="1">
      <alignment vertical="center"/>
      <protection/>
    </xf>
    <xf numFmtId="0" fontId="10" fillId="0" borderId="0" xfId="68" applyFont="1" applyBorder="1" applyAlignment="1">
      <alignment vertical="center"/>
      <protection/>
    </xf>
    <xf numFmtId="0" fontId="10" fillId="0" borderId="0" xfId="68" applyFont="1" applyFill="1" applyBorder="1" applyAlignment="1">
      <alignment vertical="center"/>
      <protection/>
    </xf>
    <xf numFmtId="0" fontId="2" fillId="0" borderId="0" xfId="68" applyFont="1" applyFill="1" applyBorder="1" applyAlignment="1">
      <alignment vertical="center"/>
      <protection/>
    </xf>
    <xf numFmtId="0" fontId="2" fillId="0" borderId="0" xfId="68" applyFont="1" applyBorder="1" applyAlignment="1">
      <alignment vertical="center"/>
      <protection/>
    </xf>
    <xf numFmtId="0" fontId="14" fillId="0" borderId="0" xfId="68" applyFont="1" applyFill="1" applyBorder="1" applyAlignment="1">
      <alignment vertical="center"/>
      <protection/>
    </xf>
    <xf numFmtId="0" fontId="7" fillId="0" borderId="0" xfId="68" applyFont="1" applyFill="1" applyBorder="1" applyAlignment="1">
      <alignment vertical="center" wrapText="1"/>
      <protection/>
    </xf>
    <xf numFmtId="0" fontId="13" fillId="0" borderId="0" xfId="68" applyFont="1" applyFill="1" applyBorder="1" applyAlignment="1">
      <alignment vertical="center"/>
      <protection/>
    </xf>
    <xf numFmtId="0" fontId="11" fillId="0" borderId="0" xfId="68" applyFont="1" applyBorder="1" applyAlignment="1">
      <alignment horizontal="center"/>
      <protection/>
    </xf>
    <xf numFmtId="0" fontId="11" fillId="0" borderId="0" xfId="68" applyFont="1" applyAlignment="1">
      <alignment horizontal="center"/>
      <protection/>
    </xf>
    <xf numFmtId="0" fontId="13" fillId="0" borderId="0" xfId="68" applyFont="1" applyAlignment="1">
      <alignment horizontal="center"/>
      <protection/>
    </xf>
    <xf numFmtId="0" fontId="2" fillId="0" borderId="0" xfId="0" applyFont="1" applyAlignment="1">
      <alignment/>
    </xf>
    <xf numFmtId="0" fontId="10" fillId="0" borderId="0" xfId="0" applyFont="1" applyAlignment="1">
      <alignment wrapText="1"/>
    </xf>
    <xf numFmtId="0" fontId="11" fillId="0" borderId="12" xfId="68" applyFont="1" applyFill="1" applyBorder="1" applyAlignment="1">
      <alignment horizontal="center" vertical="top" wrapText="1"/>
      <protection/>
    </xf>
    <xf numFmtId="0" fontId="11" fillId="0" borderId="13" xfId="68" applyFont="1" applyFill="1" applyBorder="1" applyAlignment="1">
      <alignment horizontal="center" vertical="top" wrapText="1"/>
      <protection/>
    </xf>
    <xf numFmtId="0" fontId="11" fillId="0" borderId="12" xfId="68" applyFont="1" applyFill="1" applyBorder="1" applyAlignment="1">
      <alignment horizontal="center" vertical="center" wrapText="1"/>
      <protection/>
    </xf>
    <xf numFmtId="0" fontId="11" fillId="36" borderId="1" xfId="68" applyFont="1" applyFill="1" applyBorder="1" applyAlignment="1">
      <alignment horizontal="center" vertical="center" wrapText="1"/>
      <protection/>
    </xf>
    <xf numFmtId="0" fontId="14" fillId="37" borderId="0" xfId="68" applyFont="1" applyFill="1" applyBorder="1" applyAlignment="1">
      <alignment vertical="center"/>
      <protection/>
    </xf>
    <xf numFmtId="0" fontId="18" fillId="0" borderId="0" xfId="68" applyFont="1">
      <alignment/>
      <protection/>
    </xf>
    <xf numFmtId="0" fontId="11" fillId="0" borderId="0" xfId="68" applyFont="1" applyBorder="1" applyAlignment="1">
      <alignment/>
      <protection/>
    </xf>
    <xf numFmtId="0" fontId="23" fillId="0" borderId="0" xfId="68" applyFont="1" applyBorder="1" applyAlignment="1">
      <alignment/>
      <protection/>
    </xf>
    <xf numFmtId="0" fontId="20" fillId="0" borderId="0" xfId="68" applyFont="1">
      <alignment/>
      <protection/>
    </xf>
    <xf numFmtId="0" fontId="11" fillId="36" borderId="1" xfId="68" applyFont="1" applyFill="1" applyBorder="1" applyAlignment="1">
      <alignment vertical="center" wrapText="1"/>
      <protection/>
    </xf>
    <xf numFmtId="0" fontId="11" fillId="0" borderId="4" xfId="68" applyFont="1" applyFill="1" applyBorder="1" applyAlignment="1">
      <alignment horizontal="center" vertical="top" wrapText="1"/>
      <protection/>
    </xf>
    <xf numFmtId="0" fontId="11" fillId="0" borderId="4" xfId="68" applyFont="1" applyFill="1" applyBorder="1" applyAlignment="1">
      <alignment horizontal="center" vertical="center" wrapText="1"/>
      <protection/>
    </xf>
    <xf numFmtId="0" fontId="11" fillId="0" borderId="13" xfId="68" applyFont="1" applyFill="1" applyBorder="1" applyAlignment="1">
      <alignment horizontal="center" vertical="center" wrapText="1"/>
      <protection/>
    </xf>
    <xf numFmtId="0" fontId="11" fillId="38" borderId="1" xfId="68" applyFont="1" applyFill="1" applyBorder="1" applyAlignment="1">
      <alignment horizontal="center" vertical="center"/>
      <protection/>
    </xf>
    <xf numFmtId="0" fontId="11" fillId="0" borderId="1" xfId="68" applyFont="1" applyFill="1" applyBorder="1" applyAlignment="1">
      <alignment vertical="top" wrapText="1"/>
      <protection/>
    </xf>
    <xf numFmtId="0" fontId="7" fillId="0" borderId="1" xfId="68" applyFont="1" applyFill="1" applyBorder="1" applyAlignment="1">
      <alignment horizontal="center" vertical="center" wrapText="1"/>
      <protection/>
    </xf>
    <xf numFmtId="0" fontId="11" fillId="38" borderId="1" xfId="68" applyFont="1" applyFill="1" applyBorder="1" applyAlignment="1">
      <alignment vertical="center" wrapText="1"/>
      <protection/>
    </xf>
    <xf numFmtId="0" fontId="14" fillId="0" borderId="1" xfId="68" applyFont="1" applyFill="1" applyBorder="1" applyAlignment="1">
      <alignment vertical="center" wrapText="1"/>
      <protection/>
    </xf>
    <xf numFmtId="0" fontId="7" fillId="0" borderId="1" xfId="68" applyFont="1" applyFill="1" applyBorder="1" applyAlignment="1">
      <alignment vertical="center" wrapText="1"/>
      <protection/>
    </xf>
    <xf numFmtId="0" fontId="7" fillId="36" borderId="1" xfId="68" applyFont="1" applyFill="1" applyBorder="1" applyAlignment="1">
      <alignment vertical="center" wrapText="1"/>
      <protection/>
    </xf>
    <xf numFmtId="0" fontId="11" fillId="0" borderId="1" xfId="68" applyFont="1" applyFill="1" applyBorder="1" applyAlignment="1">
      <alignment vertical="center" wrapText="1"/>
      <protection/>
    </xf>
    <xf numFmtId="0" fontId="2" fillId="0" borderId="1" xfId="68" applyFont="1" applyFill="1" applyBorder="1" applyAlignment="1">
      <alignment vertical="center" wrapText="1"/>
      <protection/>
    </xf>
    <xf numFmtId="0" fontId="16" fillId="0" borderId="1" xfId="68" applyFont="1" applyFill="1" applyBorder="1" applyAlignment="1">
      <alignment vertical="center" wrapText="1"/>
      <protection/>
    </xf>
    <xf numFmtId="16" fontId="16" fillId="0" borderId="1" xfId="68" applyNumberFormat="1" applyFont="1" applyFill="1" applyBorder="1" applyAlignment="1">
      <alignment vertical="center" wrapText="1"/>
      <protection/>
    </xf>
    <xf numFmtId="0" fontId="14" fillId="37" borderId="1" xfId="68" applyFont="1" applyFill="1" applyBorder="1" applyAlignment="1">
      <alignment vertical="center"/>
      <protection/>
    </xf>
    <xf numFmtId="0" fontId="11" fillId="37" borderId="1" xfId="68" applyFont="1" applyFill="1" applyBorder="1" applyAlignment="1">
      <alignment vertical="center"/>
      <protection/>
    </xf>
    <xf numFmtId="0" fontId="7" fillId="38" borderId="1" xfId="68" applyFont="1" applyFill="1" applyBorder="1" applyAlignment="1">
      <alignment vertical="center" wrapText="1"/>
      <protection/>
    </xf>
    <xf numFmtId="0" fontId="12" fillId="0" borderId="1" xfId="68" applyFont="1" applyFill="1" applyBorder="1" applyAlignment="1">
      <alignment vertical="center" wrapText="1"/>
      <protection/>
    </xf>
    <xf numFmtId="0" fontId="2" fillId="38" borderId="1" xfId="68" applyFont="1" applyFill="1" applyBorder="1" applyAlignment="1">
      <alignment vertical="center" wrapText="1"/>
      <protection/>
    </xf>
    <xf numFmtId="49" fontId="2" fillId="38" borderId="1" xfId="68" applyNumberFormat="1" applyFont="1" applyFill="1" applyBorder="1" applyAlignment="1">
      <alignment vertical="center" wrapText="1"/>
      <protection/>
    </xf>
    <xf numFmtId="0" fontId="16" fillId="38" borderId="1" xfId="68" applyFont="1" applyFill="1" applyBorder="1" applyAlignment="1">
      <alignment vertical="center" wrapText="1"/>
      <protection/>
    </xf>
    <xf numFmtId="0" fontId="14" fillId="38" borderId="1" xfId="68" applyFont="1" applyFill="1" applyBorder="1" applyAlignment="1">
      <alignment vertical="center"/>
      <protection/>
    </xf>
    <xf numFmtId="0" fontId="11" fillId="38" borderId="1" xfId="68" applyFont="1" applyFill="1" applyBorder="1" applyAlignment="1">
      <alignment horizontal="center" vertical="top"/>
      <protection/>
    </xf>
    <xf numFmtId="0" fontId="11" fillId="38" borderId="1" xfId="68" applyFont="1" applyFill="1" applyBorder="1" applyAlignment="1">
      <alignment horizontal="center"/>
      <protection/>
    </xf>
    <xf numFmtId="0" fontId="16" fillId="38" borderId="1" xfId="68" applyFont="1" applyFill="1" applyBorder="1" applyAlignment="1">
      <alignment horizontal="center" wrapText="1"/>
      <protection/>
    </xf>
    <xf numFmtId="0" fontId="11" fillId="38" borderId="0" xfId="68" applyFont="1" applyFill="1" applyBorder="1" applyAlignment="1">
      <alignment horizontal="center" vertical="top"/>
      <protection/>
    </xf>
    <xf numFmtId="0" fontId="11" fillId="38" borderId="0" xfId="68" applyFont="1" applyFill="1" applyBorder="1" applyAlignment="1">
      <alignment horizontal="center" vertical="center"/>
      <protection/>
    </xf>
    <xf numFmtId="9" fontId="79" fillId="0" borderId="1" xfId="68" applyNumberFormat="1" applyFont="1" applyFill="1" applyBorder="1" applyAlignment="1">
      <alignment vertical="center" wrapText="1"/>
      <protection/>
    </xf>
    <xf numFmtId="0" fontId="79" fillId="0" borderId="1" xfId="68" applyFont="1" applyFill="1" applyBorder="1" applyAlignment="1">
      <alignment vertical="center" wrapText="1"/>
      <protection/>
    </xf>
    <xf numFmtId="0" fontId="79" fillId="0" borderId="1" xfId="68" applyFont="1" applyFill="1" applyBorder="1" applyAlignment="1">
      <alignment horizontal="center" vertical="center" wrapText="1"/>
      <protection/>
    </xf>
    <xf numFmtId="0" fontId="80" fillId="0" borderId="1" xfId="68" applyFont="1" applyFill="1" applyBorder="1" applyAlignment="1">
      <alignment vertical="center" wrapText="1"/>
      <protection/>
    </xf>
    <xf numFmtId="2" fontId="13" fillId="0" borderId="0" xfId="68" applyNumberFormat="1" applyFont="1" applyAlignment="1">
      <alignment vertical="center"/>
      <protection/>
    </xf>
    <xf numFmtId="0" fontId="81" fillId="0" borderId="1" xfId="68" applyFont="1" applyFill="1" applyBorder="1" applyAlignment="1">
      <alignment vertical="center" wrapText="1"/>
      <protection/>
    </xf>
    <xf numFmtId="0" fontId="14" fillId="37" borderId="0" xfId="68" applyFont="1" applyFill="1" applyBorder="1" applyAlignment="1">
      <alignment horizontal="left" vertical="center" wrapText="1"/>
      <protection/>
    </xf>
    <xf numFmtId="0" fontId="11" fillId="0" borderId="4" xfId="68" applyFont="1" applyFill="1" applyBorder="1" applyAlignment="1" applyProtection="1">
      <alignment vertical="top" wrapText="1"/>
      <protection locked="0"/>
    </xf>
    <xf numFmtId="0" fontId="11" fillId="0" borderId="13" xfId="68" applyFont="1" applyFill="1" applyBorder="1" applyAlignment="1" applyProtection="1">
      <alignment vertical="top" wrapText="1"/>
      <protection locked="0"/>
    </xf>
    <xf numFmtId="0" fontId="13"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vertical="center" wrapText="1"/>
    </xf>
    <xf numFmtId="0" fontId="13" fillId="0" borderId="4" xfId="0" applyFont="1" applyBorder="1" applyAlignment="1">
      <alignment vertical="center" wrapText="1"/>
    </xf>
    <xf numFmtId="0" fontId="13" fillId="0" borderId="13" xfId="0" applyFont="1" applyBorder="1" applyAlignment="1">
      <alignment vertical="center" wrapText="1"/>
    </xf>
    <xf numFmtId="0" fontId="16" fillId="0" borderId="0" xfId="0" applyFont="1" applyBorder="1" applyAlignment="1">
      <alignment horizontal="center"/>
    </xf>
    <xf numFmtId="0" fontId="31" fillId="0" borderId="0" xfId="0" applyFont="1" applyBorder="1" applyAlignment="1">
      <alignment horizontal="center"/>
    </xf>
    <xf numFmtId="0" fontId="11" fillId="36" borderId="1" xfId="68" applyFont="1" applyFill="1" applyBorder="1" applyAlignment="1">
      <alignment horizontal="center" vertical="top" wrapText="1"/>
      <protection/>
    </xf>
    <xf numFmtId="0" fontId="11" fillId="38" borderId="12" xfId="68" applyFont="1" applyFill="1" applyBorder="1" applyAlignment="1">
      <alignment horizontal="center" vertical="center" wrapText="1"/>
      <protection/>
    </xf>
    <xf numFmtId="0" fontId="11" fillId="38" borderId="1" xfId="68" applyFont="1" applyFill="1" applyBorder="1" applyAlignment="1">
      <alignment horizontal="center" vertical="center"/>
      <protection/>
    </xf>
    <xf numFmtId="0" fontId="7" fillId="38" borderId="1" xfId="68" applyFont="1" applyFill="1" applyBorder="1" applyAlignment="1">
      <alignment horizontal="center" vertical="center" wrapText="1"/>
      <protection/>
    </xf>
    <xf numFmtId="0" fontId="11" fillId="0" borderId="12" xfId="68" applyFont="1" applyFill="1" applyBorder="1" applyAlignment="1" applyProtection="1">
      <alignment horizontal="center" vertical="center" wrapText="1"/>
      <protection locked="0"/>
    </xf>
    <xf numFmtId="0" fontId="11" fillId="0" borderId="4" xfId="68" applyFont="1" applyFill="1" applyBorder="1" applyAlignment="1" applyProtection="1">
      <alignment horizontal="center" vertical="center" wrapText="1"/>
      <protection locked="0"/>
    </xf>
    <xf numFmtId="0" fontId="11" fillId="0" borderId="13" xfId="68" applyFont="1" applyFill="1" applyBorder="1" applyAlignment="1" applyProtection="1">
      <alignment horizontal="center" vertical="center" wrapText="1"/>
      <protection locked="0"/>
    </xf>
    <xf numFmtId="0" fontId="10" fillId="36" borderId="1" xfId="68" applyFont="1" applyFill="1" applyBorder="1" applyAlignment="1">
      <alignment horizontal="center" vertical="center" wrapText="1"/>
      <protection/>
    </xf>
    <xf numFmtId="49" fontId="82" fillId="0" borderId="1" xfId="0" applyNumberFormat="1" applyFont="1" applyFill="1" applyBorder="1" applyAlignment="1">
      <alignment horizontal="center" vertical="center" wrapText="1"/>
    </xf>
    <xf numFmtId="0" fontId="32" fillId="0" borderId="0" xfId="68" applyFont="1" applyAlignment="1">
      <alignment/>
      <protection/>
    </xf>
    <xf numFmtId="0" fontId="33" fillId="0" borderId="0" xfId="68" applyFont="1" applyAlignment="1">
      <alignment/>
      <protection/>
    </xf>
    <xf numFmtId="0" fontId="16" fillId="36" borderId="1" xfId="68" applyFont="1" applyFill="1" applyBorder="1" applyAlignment="1">
      <alignment vertical="center" wrapText="1"/>
      <protection/>
    </xf>
    <xf numFmtId="207" fontId="7" fillId="0" borderId="1" xfId="49" applyNumberFormat="1" applyFont="1" applyFill="1" applyBorder="1" applyAlignment="1">
      <alignment horizontal="right" vertical="center" wrapText="1"/>
    </xf>
    <xf numFmtId="0" fontId="16" fillId="0" borderId="14" xfId="0" applyFont="1" applyBorder="1" applyAlignment="1">
      <alignment/>
    </xf>
    <xf numFmtId="9" fontId="79" fillId="19" borderId="1" xfId="68" applyNumberFormat="1" applyFont="1" applyFill="1" applyBorder="1" applyAlignment="1">
      <alignment vertical="center" wrapText="1"/>
      <protection/>
    </xf>
    <xf numFmtId="0" fontId="7" fillId="0" borderId="13" xfId="68" applyFont="1" applyFill="1" applyBorder="1" applyAlignment="1">
      <alignment horizontal="right" vertical="center" wrapText="1"/>
      <protection/>
    </xf>
    <xf numFmtId="0" fontId="7" fillId="0" borderId="1" xfId="68" applyFont="1" applyFill="1" applyBorder="1" applyAlignment="1">
      <alignment horizontal="right" vertical="center" wrapText="1"/>
      <protection/>
    </xf>
    <xf numFmtId="0" fontId="83" fillId="0" borderId="1" xfId="68" applyFont="1" applyFill="1" applyBorder="1" applyAlignment="1">
      <alignment vertical="center" wrapText="1"/>
      <protection/>
    </xf>
    <xf numFmtId="0" fontId="7" fillId="0" borderId="0" xfId="68" applyFont="1" applyAlignment="1">
      <alignment horizontal="left" vertical="center" wrapText="1"/>
      <protection/>
    </xf>
    <xf numFmtId="0" fontId="7" fillId="36" borderId="12" xfId="68" applyFont="1" applyFill="1" applyBorder="1" applyAlignment="1">
      <alignment horizontal="left" vertical="center" wrapText="1"/>
      <protection/>
    </xf>
    <xf numFmtId="0" fontId="7" fillId="36" borderId="4" xfId="68" applyFont="1" applyFill="1" applyBorder="1" applyAlignment="1">
      <alignment horizontal="left" vertical="center" wrapText="1"/>
      <protection/>
    </xf>
    <xf numFmtId="0" fontId="7" fillId="36" borderId="13" xfId="68" applyFont="1" applyFill="1" applyBorder="1" applyAlignment="1">
      <alignment horizontal="left" vertical="center" wrapText="1"/>
      <protection/>
    </xf>
    <xf numFmtId="0" fontId="7" fillId="0" borderId="0" xfId="68" applyFont="1" applyAlignment="1">
      <alignment horizontal="center" wrapText="1"/>
      <protection/>
    </xf>
    <xf numFmtId="0" fontId="7" fillId="0" borderId="0" xfId="68" applyFont="1" applyAlignment="1">
      <alignment horizontal="center" vertical="center" wrapText="1"/>
      <protection/>
    </xf>
    <xf numFmtId="0" fontId="7" fillId="0" borderId="0" xfId="68" applyFont="1" applyAlignment="1">
      <alignment horizontal="center" vertical="center"/>
      <protection/>
    </xf>
    <xf numFmtId="0" fontId="11" fillId="0" borderId="1" xfId="68" applyFont="1" applyBorder="1" applyAlignment="1">
      <alignment horizontal="center" vertical="center" wrapText="1"/>
      <protection/>
    </xf>
    <xf numFmtId="0" fontId="11" fillId="36" borderId="12" xfId="68" applyFont="1" applyFill="1" applyBorder="1" applyAlignment="1">
      <alignment horizontal="left" vertical="center" wrapText="1"/>
      <protection/>
    </xf>
    <xf numFmtId="0" fontId="11" fillId="36" borderId="4" xfId="68" applyFont="1" applyFill="1" applyBorder="1" applyAlignment="1">
      <alignment horizontal="left" vertical="center" wrapText="1"/>
      <protection/>
    </xf>
    <xf numFmtId="0" fontId="11" fillId="36" borderId="13" xfId="68" applyFont="1" applyFill="1" applyBorder="1" applyAlignment="1">
      <alignment horizontal="left" vertical="center" wrapText="1"/>
      <protection/>
    </xf>
    <xf numFmtId="0" fontId="7" fillId="0" borderId="0" xfId="68" applyFont="1" applyBorder="1" applyAlignment="1">
      <alignment horizontal="left" vertical="center" wrapText="1"/>
      <protection/>
    </xf>
    <xf numFmtId="0" fontId="7" fillId="0" borderId="0" xfId="68" applyFont="1" applyFill="1" applyAlignment="1">
      <alignment horizontal="center" vertical="top" wrapText="1"/>
      <protection/>
    </xf>
    <xf numFmtId="0" fontId="2" fillId="0" borderId="15" xfId="68" applyFont="1" applyFill="1" applyBorder="1" applyAlignment="1">
      <alignment horizontal="left" vertical="top" wrapText="1"/>
      <protection/>
    </xf>
    <xf numFmtId="0" fontId="2" fillId="0" borderId="0" xfId="68" applyFont="1" applyFill="1" applyAlignment="1">
      <alignment horizontal="left" vertical="top" wrapText="1"/>
      <protection/>
    </xf>
    <xf numFmtId="0" fontId="16" fillId="0" borderId="12" xfId="68" applyFont="1" applyBorder="1" applyAlignment="1">
      <alignment horizontal="center" vertical="top" wrapText="1"/>
      <protection/>
    </xf>
    <xf numFmtId="0" fontId="16" fillId="0" borderId="4" xfId="68" applyFont="1" applyBorder="1" applyAlignment="1">
      <alignment horizontal="center" vertical="top" wrapText="1"/>
      <protection/>
    </xf>
    <xf numFmtId="0" fontId="16" fillId="0" borderId="13" xfId="68" applyFont="1" applyBorder="1" applyAlignment="1">
      <alignment horizontal="center" vertical="top" wrapText="1"/>
      <protection/>
    </xf>
    <xf numFmtId="0" fontId="7" fillId="36" borderId="16" xfId="68" applyFont="1" applyFill="1" applyBorder="1" applyAlignment="1">
      <alignment horizontal="left" vertical="top" wrapText="1"/>
      <protection/>
    </xf>
    <xf numFmtId="0" fontId="7" fillId="36" borderId="15" xfId="68" applyFont="1" applyFill="1" applyBorder="1" applyAlignment="1">
      <alignment horizontal="left" vertical="top" wrapText="1"/>
      <protection/>
    </xf>
    <xf numFmtId="0" fontId="7" fillId="36" borderId="17" xfId="68" applyFont="1" applyFill="1" applyBorder="1" applyAlignment="1">
      <alignment horizontal="left" vertical="top" wrapText="1"/>
      <protection/>
    </xf>
    <xf numFmtId="0" fontId="7" fillId="36" borderId="12" xfId="68" applyFont="1" applyFill="1" applyBorder="1" applyAlignment="1">
      <alignment horizontal="center" vertical="center" wrapText="1"/>
      <protection/>
    </xf>
    <xf numFmtId="0" fontId="7" fillId="36" borderId="4" xfId="68" applyFont="1" applyFill="1" applyBorder="1" applyAlignment="1">
      <alignment horizontal="center" vertical="center" wrapText="1"/>
      <protection/>
    </xf>
    <xf numFmtId="0" fontId="7" fillId="36" borderId="13" xfId="68" applyFont="1" applyFill="1" applyBorder="1" applyAlignment="1">
      <alignment horizontal="center" vertical="center" wrapText="1"/>
      <protection/>
    </xf>
    <xf numFmtId="0" fontId="16" fillId="0" borderId="12" xfId="68" applyFont="1" applyBorder="1" applyAlignment="1">
      <alignment horizontal="center" vertical="center"/>
      <protection/>
    </xf>
    <xf numFmtId="0" fontId="16" fillId="0" borderId="4" xfId="68" applyFont="1" applyBorder="1" applyAlignment="1">
      <alignment horizontal="center" vertical="center"/>
      <protection/>
    </xf>
    <xf numFmtId="0" fontId="16" fillId="0" borderId="13" xfId="68" applyFont="1" applyBorder="1" applyAlignment="1">
      <alignment horizontal="center" vertical="center"/>
      <protection/>
    </xf>
    <xf numFmtId="0" fontId="7" fillId="36" borderId="12" xfId="68" applyFont="1" applyFill="1" applyBorder="1" applyAlignment="1">
      <alignment horizontal="left" vertical="top" wrapText="1"/>
      <protection/>
    </xf>
    <xf numFmtId="0" fontId="7" fillId="36" borderId="4" xfId="68" applyFont="1" applyFill="1" applyBorder="1" applyAlignment="1">
      <alignment horizontal="left" vertical="top" wrapText="1"/>
      <protection/>
    </xf>
    <xf numFmtId="0" fontId="7" fillId="36" borderId="13" xfId="68" applyFont="1" applyFill="1" applyBorder="1" applyAlignment="1">
      <alignment horizontal="left" vertical="top" wrapText="1"/>
      <protection/>
    </xf>
    <xf numFmtId="0" fontId="16" fillId="0" borderId="12" xfId="68" applyFont="1" applyBorder="1" applyAlignment="1">
      <alignment horizontal="center" vertical="center" wrapText="1"/>
      <protection/>
    </xf>
    <xf numFmtId="0" fontId="16" fillId="0" borderId="4" xfId="68" applyFont="1" applyBorder="1" applyAlignment="1">
      <alignment horizontal="center" vertical="center" wrapText="1"/>
      <protection/>
    </xf>
    <xf numFmtId="0" fontId="16" fillId="0" borderId="13" xfId="68" applyFont="1" applyBorder="1" applyAlignment="1">
      <alignment horizontal="center" vertical="center" wrapText="1"/>
      <protection/>
    </xf>
    <xf numFmtId="0" fontId="11" fillId="0" borderId="1" xfId="68" applyFont="1" applyBorder="1" applyAlignment="1">
      <alignment horizontal="center" vertical="top" wrapText="1"/>
      <protection/>
    </xf>
    <xf numFmtId="0" fontId="7" fillId="36" borderId="1" xfId="68" applyFont="1" applyFill="1" applyBorder="1" applyAlignment="1">
      <alignment horizontal="center" vertical="center" wrapText="1"/>
      <protection/>
    </xf>
    <xf numFmtId="0" fontId="11" fillId="0" borderId="12" xfId="68" applyFont="1" applyFill="1" applyBorder="1" applyAlignment="1" applyProtection="1">
      <alignment horizontal="center" vertical="top" wrapText="1"/>
      <protection locked="0"/>
    </xf>
    <xf numFmtId="0" fontId="11" fillId="0" borderId="4" xfId="68" applyFont="1" applyFill="1" applyBorder="1" applyAlignment="1" applyProtection="1">
      <alignment horizontal="center" vertical="top" wrapText="1"/>
      <protection locked="0"/>
    </xf>
    <xf numFmtId="0" fontId="11" fillId="0" borderId="13" xfId="68" applyFont="1" applyFill="1" applyBorder="1" applyAlignment="1" applyProtection="1">
      <alignment horizontal="center" vertical="top" wrapText="1"/>
      <protection locked="0"/>
    </xf>
    <xf numFmtId="0" fontId="11" fillId="0" borderId="1" xfId="68" applyFont="1" applyFill="1" applyBorder="1" applyAlignment="1" applyProtection="1">
      <alignment horizontal="center" vertical="top" wrapText="1"/>
      <protection locked="0"/>
    </xf>
    <xf numFmtId="0" fontId="7" fillId="36" borderId="12" xfId="68" applyFont="1" applyFill="1" applyBorder="1" applyAlignment="1" applyProtection="1">
      <alignment horizontal="left" vertical="top" wrapText="1"/>
      <protection locked="0"/>
    </xf>
    <xf numFmtId="0" fontId="7" fillId="36" borderId="4" xfId="68" applyFont="1" applyFill="1" applyBorder="1" applyAlignment="1" applyProtection="1">
      <alignment horizontal="left" vertical="top" wrapText="1"/>
      <protection locked="0"/>
    </xf>
    <xf numFmtId="0" fontId="7" fillId="36" borderId="13" xfId="68" applyFont="1" applyFill="1" applyBorder="1" applyAlignment="1" applyProtection="1">
      <alignment horizontal="left" vertical="top" wrapText="1"/>
      <protection locked="0"/>
    </xf>
    <xf numFmtId="0" fontId="7" fillId="36" borderId="1" xfId="68" applyFont="1" applyFill="1" applyBorder="1" applyAlignment="1" applyProtection="1">
      <alignment horizontal="left" vertical="top" wrapText="1"/>
      <protection locked="0"/>
    </xf>
    <xf numFmtId="0" fontId="16" fillId="0" borderId="16" xfId="68" applyFont="1" applyBorder="1" applyAlignment="1">
      <alignment horizontal="center" vertical="top" wrapText="1"/>
      <protection/>
    </xf>
    <xf numFmtId="0" fontId="16" fillId="0" borderId="15" xfId="68" applyFont="1" applyBorder="1" applyAlignment="1">
      <alignment horizontal="center" vertical="top" wrapText="1"/>
      <protection/>
    </xf>
    <xf numFmtId="0" fontId="16" fillId="0" borderId="17" xfId="68" applyFont="1" applyBorder="1" applyAlignment="1">
      <alignment horizontal="center" vertical="top" wrapText="1"/>
      <protection/>
    </xf>
    <xf numFmtId="0" fontId="7" fillId="36" borderId="16" xfId="68" applyFont="1" applyFill="1" applyBorder="1" applyAlignment="1" applyProtection="1">
      <alignment horizontal="center" vertical="center" wrapText="1"/>
      <protection locked="0"/>
    </xf>
    <xf numFmtId="0" fontId="7" fillId="36" borderId="15" xfId="68" applyFont="1" applyFill="1" applyBorder="1" applyAlignment="1" applyProtection="1">
      <alignment horizontal="center" vertical="center" wrapText="1"/>
      <protection locked="0"/>
    </xf>
    <xf numFmtId="0" fontId="7" fillId="36" borderId="17" xfId="68" applyFont="1" applyFill="1" applyBorder="1" applyAlignment="1" applyProtection="1">
      <alignment horizontal="center" vertical="center" wrapText="1"/>
      <protection locked="0"/>
    </xf>
    <xf numFmtId="0" fontId="7" fillId="36" borderId="18" xfId="68" applyFont="1" applyFill="1" applyBorder="1" applyAlignment="1" applyProtection="1">
      <alignment horizontal="center" vertical="center" wrapText="1"/>
      <protection locked="0"/>
    </xf>
    <xf numFmtId="0" fontId="7" fillId="36" borderId="0" xfId="68" applyFont="1" applyFill="1" applyBorder="1" applyAlignment="1" applyProtection="1">
      <alignment horizontal="center" vertical="center" wrapText="1"/>
      <protection locked="0"/>
    </xf>
    <xf numFmtId="0" fontId="7" fillId="36" borderId="19" xfId="68" applyFont="1" applyFill="1" applyBorder="1" applyAlignment="1" applyProtection="1">
      <alignment horizontal="center" vertical="center" wrapText="1"/>
      <protection locked="0"/>
    </xf>
    <xf numFmtId="0" fontId="7" fillId="36" borderId="20" xfId="68" applyFont="1" applyFill="1" applyBorder="1" applyAlignment="1" applyProtection="1">
      <alignment horizontal="center" vertical="center" wrapText="1"/>
      <protection locked="0"/>
    </xf>
    <xf numFmtId="0" fontId="7" fillId="36" borderId="14" xfId="68" applyFont="1" applyFill="1" applyBorder="1" applyAlignment="1" applyProtection="1">
      <alignment horizontal="center" vertical="center" wrapText="1"/>
      <protection locked="0"/>
    </xf>
    <xf numFmtId="0" fontId="7" fillId="36" borderId="21" xfId="68" applyFont="1" applyFill="1" applyBorder="1" applyAlignment="1" applyProtection="1">
      <alignment horizontal="center" vertical="center" wrapText="1"/>
      <protection locked="0"/>
    </xf>
    <xf numFmtId="0" fontId="7" fillId="36" borderId="1" xfId="68" applyFont="1" applyFill="1" applyBorder="1" applyAlignment="1" applyProtection="1">
      <alignment horizontal="left" vertical="center"/>
      <protection locked="0"/>
    </xf>
    <xf numFmtId="0" fontId="14" fillId="0" borderId="12" xfId="68" applyFont="1" applyFill="1" applyBorder="1" applyAlignment="1" applyProtection="1">
      <alignment horizontal="center" vertical="center"/>
      <protection locked="0"/>
    </xf>
    <xf numFmtId="0" fontId="14" fillId="0" borderId="4" xfId="68" applyFont="1" applyFill="1" applyBorder="1" applyAlignment="1" applyProtection="1">
      <alignment horizontal="center" vertical="center"/>
      <protection locked="0"/>
    </xf>
    <xf numFmtId="0" fontId="14" fillId="0" borderId="13" xfId="68" applyFont="1" applyFill="1" applyBorder="1" applyAlignment="1" applyProtection="1">
      <alignment horizontal="center" vertical="center"/>
      <protection locked="0"/>
    </xf>
    <xf numFmtId="0" fontId="7" fillId="36" borderId="12" xfId="68" applyFont="1" applyFill="1" applyBorder="1" applyAlignment="1" applyProtection="1">
      <alignment horizontal="left" vertical="center" wrapText="1"/>
      <protection locked="0"/>
    </xf>
    <xf numFmtId="0" fontId="7" fillId="36" borderId="4" xfId="68" applyFont="1" applyFill="1" applyBorder="1" applyAlignment="1" applyProtection="1">
      <alignment horizontal="left" vertical="center" wrapText="1"/>
      <protection locked="0"/>
    </xf>
    <xf numFmtId="0" fontId="7" fillId="36" borderId="13" xfId="68" applyFont="1" applyFill="1" applyBorder="1" applyAlignment="1" applyProtection="1">
      <alignment horizontal="left" vertical="center" wrapText="1"/>
      <protection locked="0"/>
    </xf>
    <xf numFmtId="0" fontId="11" fillId="0" borderId="12" xfId="68" applyFont="1" applyFill="1" applyBorder="1" applyAlignment="1" applyProtection="1">
      <alignment horizontal="center" vertical="center" wrapText="1"/>
      <protection locked="0"/>
    </xf>
    <xf numFmtId="0" fontId="11" fillId="0" borderId="4" xfId="68" applyFont="1" applyFill="1" applyBorder="1" applyAlignment="1" applyProtection="1">
      <alignment horizontal="center" vertical="center" wrapText="1"/>
      <protection locked="0"/>
    </xf>
    <xf numFmtId="0" fontId="11" fillId="0" borderId="13" xfId="68" applyFont="1" applyFill="1" applyBorder="1" applyAlignment="1" applyProtection="1">
      <alignment horizontal="center" vertical="center" wrapText="1"/>
      <protection locked="0"/>
    </xf>
    <xf numFmtId="0" fontId="7" fillId="36" borderId="1" xfId="68" applyFont="1" applyFill="1" applyBorder="1" applyAlignment="1" applyProtection="1">
      <alignment horizontal="center" vertical="top" wrapText="1"/>
      <protection locked="0"/>
    </xf>
    <xf numFmtId="0" fontId="2" fillId="0" borderId="12" xfId="68" applyFont="1" applyFill="1" applyBorder="1" applyAlignment="1" applyProtection="1">
      <alignment horizontal="left" vertical="top" wrapText="1"/>
      <protection locked="0"/>
    </xf>
    <xf numFmtId="0" fontId="2" fillId="0" borderId="4" xfId="68" applyFont="1" applyFill="1" applyBorder="1" applyAlignment="1" applyProtection="1">
      <alignment horizontal="left" vertical="top" wrapText="1"/>
      <protection locked="0"/>
    </xf>
    <xf numFmtId="0" fontId="2" fillId="0" borderId="13" xfId="68" applyFont="1" applyFill="1" applyBorder="1" applyAlignment="1" applyProtection="1">
      <alignment horizontal="left" vertical="top" wrapText="1"/>
      <protection locked="0"/>
    </xf>
    <xf numFmtId="0" fontId="14" fillId="0" borderId="14" xfId="68" applyFont="1" applyBorder="1" applyAlignment="1">
      <alignment horizontal="left" vertical="center"/>
      <protection/>
    </xf>
    <xf numFmtId="0" fontId="24" fillId="0" borderId="0" xfId="68" applyFont="1" applyAlignment="1" applyProtection="1">
      <alignment horizontal="left" vertical="center" wrapText="1"/>
      <protection locked="0"/>
    </xf>
    <xf numFmtId="0" fontId="11" fillId="0" borderId="16" xfId="68" applyFont="1" applyFill="1" applyBorder="1" applyAlignment="1" applyProtection="1">
      <alignment horizontal="center" vertical="top" wrapText="1"/>
      <protection locked="0"/>
    </xf>
    <xf numFmtId="0" fontId="11" fillId="0" borderId="15" xfId="68" applyFont="1" applyFill="1" applyBorder="1" applyAlignment="1" applyProtection="1">
      <alignment horizontal="center" vertical="top" wrapText="1"/>
      <protection locked="0"/>
    </xf>
    <xf numFmtId="0" fontId="11" fillId="0" borderId="17" xfId="68" applyFont="1" applyFill="1" applyBorder="1" applyAlignment="1" applyProtection="1">
      <alignment horizontal="center" vertical="top" wrapText="1"/>
      <protection locked="0"/>
    </xf>
    <xf numFmtId="0" fontId="7" fillId="36" borderId="1" xfId="68" applyFont="1" applyFill="1" applyBorder="1" applyAlignment="1" applyProtection="1">
      <alignment horizontal="center" vertical="center" wrapText="1"/>
      <protection locked="0"/>
    </xf>
    <xf numFmtId="0" fontId="7" fillId="36" borderId="12" xfId="68" applyFont="1" applyFill="1" applyBorder="1" applyAlignment="1" applyProtection="1">
      <alignment horizontal="center" vertical="center" wrapText="1"/>
      <protection locked="0"/>
    </xf>
    <xf numFmtId="0" fontId="2" fillId="36" borderId="12" xfId="68" applyFont="1" applyFill="1" applyBorder="1" applyAlignment="1">
      <alignment horizontal="center" vertical="center" wrapText="1"/>
      <protection/>
    </xf>
    <xf numFmtId="0" fontId="2" fillId="36" borderId="4" xfId="68" applyFont="1" applyFill="1" applyBorder="1" applyAlignment="1">
      <alignment horizontal="center" vertical="center" wrapText="1"/>
      <protection/>
    </xf>
    <xf numFmtId="0" fontId="2" fillId="36" borderId="13" xfId="68" applyFont="1" applyFill="1" applyBorder="1" applyAlignment="1">
      <alignment horizontal="center" vertical="center" wrapText="1"/>
      <protection/>
    </xf>
    <xf numFmtId="0" fontId="12" fillId="36" borderId="12" xfId="68" applyFont="1" applyFill="1" applyBorder="1" applyAlignment="1">
      <alignment horizontal="center" vertical="center" wrapText="1"/>
      <protection/>
    </xf>
    <xf numFmtId="0" fontId="12" fillId="36" borderId="4" xfId="68" applyFont="1" applyFill="1" applyBorder="1" applyAlignment="1">
      <alignment horizontal="center" vertical="center" wrapText="1"/>
      <protection/>
    </xf>
    <xf numFmtId="0" fontId="12" fillId="36" borderId="13" xfId="68" applyFont="1" applyFill="1" applyBorder="1" applyAlignment="1">
      <alignment horizontal="center" vertical="center" wrapText="1"/>
      <protection/>
    </xf>
    <xf numFmtId="0" fontId="12" fillId="38" borderId="12" xfId="68" applyFont="1" applyFill="1" applyBorder="1" applyAlignment="1">
      <alignment horizontal="center" vertical="center" wrapText="1"/>
      <protection/>
    </xf>
    <xf numFmtId="0" fontId="12" fillId="38" borderId="4" xfId="68" applyFont="1" applyFill="1" applyBorder="1" applyAlignment="1">
      <alignment horizontal="center" vertical="center" wrapText="1"/>
      <protection/>
    </xf>
    <xf numFmtId="0" fontId="12" fillId="38" borderId="13" xfId="68" applyFont="1" applyFill="1" applyBorder="1" applyAlignment="1">
      <alignment horizontal="center" vertical="center" wrapText="1"/>
      <protection/>
    </xf>
    <xf numFmtId="0" fontId="16" fillId="38" borderId="12" xfId="68" applyFont="1" applyFill="1" applyBorder="1" applyAlignment="1">
      <alignment horizontal="center" vertical="center" wrapText="1"/>
      <protection/>
    </xf>
    <xf numFmtId="0" fontId="16" fillId="38" borderId="13" xfId="68" applyFont="1" applyFill="1" applyBorder="1" applyAlignment="1">
      <alignment horizontal="center" vertical="center" wrapText="1"/>
      <protection/>
    </xf>
    <xf numFmtId="185" fontId="2" fillId="38" borderId="12" xfId="68" applyNumberFormat="1" applyFont="1" applyFill="1" applyBorder="1" applyAlignment="1">
      <alignment horizontal="center" vertical="center"/>
      <protection/>
    </xf>
    <xf numFmtId="185" fontId="2" fillId="38" borderId="13" xfId="68" applyNumberFormat="1" applyFont="1" applyFill="1" applyBorder="1" applyAlignment="1">
      <alignment horizontal="center" vertical="center"/>
      <protection/>
    </xf>
    <xf numFmtId="0" fontId="14" fillId="37" borderId="12" xfId="68" applyFont="1" applyFill="1" applyBorder="1" applyAlignment="1">
      <alignment horizontal="center" vertical="center"/>
      <protection/>
    </xf>
    <xf numFmtId="0" fontId="14" fillId="37" borderId="4" xfId="68" applyFont="1" applyFill="1" applyBorder="1" applyAlignment="1">
      <alignment horizontal="center" vertical="center"/>
      <protection/>
    </xf>
    <xf numFmtId="0" fontId="14" fillId="37" borderId="13" xfId="68" applyFont="1" applyFill="1" applyBorder="1" applyAlignment="1">
      <alignment horizontal="center" vertical="center"/>
      <protection/>
    </xf>
    <xf numFmtId="0" fontId="11" fillId="0" borderId="12" xfId="68" applyFont="1" applyFill="1" applyBorder="1" applyAlignment="1">
      <alignment horizontal="center" vertical="center" wrapText="1"/>
      <protection/>
    </xf>
    <xf numFmtId="0" fontId="11" fillId="0" borderId="4" xfId="68" applyFont="1" applyFill="1" applyBorder="1" applyAlignment="1">
      <alignment horizontal="center" vertical="center" wrapText="1"/>
      <protection/>
    </xf>
    <xf numFmtId="0" fontId="11" fillId="0" borderId="13" xfId="68" applyFont="1" applyFill="1" applyBorder="1" applyAlignment="1">
      <alignment horizontal="center" vertical="center" wrapText="1"/>
      <protection/>
    </xf>
    <xf numFmtId="0" fontId="10" fillId="36" borderId="12" xfId="68" applyFont="1" applyFill="1" applyBorder="1" applyAlignment="1">
      <alignment horizontal="center" vertical="center" wrapText="1"/>
      <protection/>
    </xf>
    <xf numFmtId="0" fontId="10" fillId="36" borderId="13" xfId="68" applyFont="1" applyFill="1" applyBorder="1" applyAlignment="1">
      <alignment horizontal="center" vertical="center" wrapText="1"/>
      <protection/>
    </xf>
    <xf numFmtId="49" fontId="82" fillId="0" borderId="12" xfId="0" applyNumberFormat="1" applyFont="1" applyFill="1" applyBorder="1" applyAlignment="1">
      <alignment horizontal="center" vertical="center" wrapText="1"/>
    </xf>
    <xf numFmtId="49" fontId="82" fillId="0" borderId="13" xfId="0" applyNumberFormat="1" applyFont="1" applyFill="1" applyBorder="1" applyAlignment="1">
      <alignment horizontal="center" vertical="center" wrapText="1"/>
    </xf>
    <xf numFmtId="0" fontId="16" fillId="0" borderId="14" xfId="0" applyFont="1" applyBorder="1" applyAlignment="1">
      <alignment horizontal="center"/>
    </xf>
    <xf numFmtId="49" fontId="82" fillId="0" borderId="4" xfId="0" applyNumberFormat="1" applyFont="1" applyFill="1" applyBorder="1" applyAlignment="1">
      <alignment horizontal="center" vertical="center" wrapText="1"/>
    </xf>
    <xf numFmtId="0" fontId="2" fillId="0" borderId="22" xfId="68" applyFont="1" applyFill="1" applyBorder="1" applyAlignment="1">
      <alignment horizontal="center" vertical="center" wrapText="1"/>
      <protection/>
    </xf>
    <xf numFmtId="0" fontId="2" fillId="0" borderId="23" xfId="68" applyFont="1" applyFill="1" applyBorder="1" applyAlignment="1">
      <alignment horizontal="center" vertical="center" wrapText="1"/>
      <protection/>
    </xf>
    <xf numFmtId="0" fontId="11" fillId="36" borderId="12" xfId="68" applyFont="1" applyFill="1" applyBorder="1" applyAlignment="1">
      <alignment horizontal="center" vertical="center" wrapText="1"/>
      <protection/>
    </xf>
    <xf numFmtId="0" fontId="11" fillId="36" borderId="4" xfId="68" applyFont="1" applyFill="1" applyBorder="1" applyAlignment="1">
      <alignment horizontal="center" vertical="center" wrapText="1"/>
      <protection/>
    </xf>
    <xf numFmtId="0" fontId="11" fillId="36" borderId="13" xfId="68" applyFont="1" applyFill="1" applyBorder="1" applyAlignment="1">
      <alignment horizontal="center" vertical="center" wrapText="1"/>
      <protection/>
    </xf>
    <xf numFmtId="0" fontId="11" fillId="37" borderId="12" xfId="68" applyFont="1" applyFill="1" applyBorder="1" applyAlignment="1">
      <alignment horizontal="center" vertical="center"/>
      <protection/>
    </xf>
    <xf numFmtId="0" fontId="11" fillId="37" borderId="4" xfId="68" applyFont="1" applyFill="1" applyBorder="1" applyAlignment="1">
      <alignment horizontal="center" vertical="center"/>
      <protection/>
    </xf>
    <xf numFmtId="0" fontId="11" fillId="37" borderId="13" xfId="68" applyFont="1" applyFill="1" applyBorder="1" applyAlignment="1">
      <alignment horizontal="center" vertical="center"/>
      <protection/>
    </xf>
    <xf numFmtId="0" fontId="14" fillId="0" borderId="12" xfId="68" applyFont="1" applyFill="1" applyBorder="1" applyAlignment="1">
      <alignment horizontal="center" vertical="center"/>
      <protection/>
    </xf>
    <xf numFmtId="0" fontId="14" fillId="0" borderId="13" xfId="68" applyFont="1" applyFill="1" applyBorder="1" applyAlignment="1">
      <alignment horizontal="center" vertical="center"/>
      <protection/>
    </xf>
    <xf numFmtId="9" fontId="14" fillId="0" borderId="12" xfId="68" applyNumberFormat="1" applyFont="1" applyFill="1" applyBorder="1" applyAlignment="1">
      <alignment horizontal="center" vertical="center"/>
      <protection/>
    </xf>
    <xf numFmtId="9" fontId="14" fillId="0" borderId="4" xfId="68" applyNumberFormat="1" applyFont="1" applyFill="1" applyBorder="1" applyAlignment="1">
      <alignment horizontal="center" vertical="center"/>
      <protection/>
    </xf>
    <xf numFmtId="9" fontId="14" fillId="0" borderId="13" xfId="68" applyNumberFormat="1" applyFont="1" applyFill="1" applyBorder="1" applyAlignment="1">
      <alignment horizontal="center" vertical="center"/>
      <protection/>
    </xf>
    <xf numFmtId="0" fontId="2" fillId="0" borderId="12" xfId="68" applyFont="1" applyFill="1" applyBorder="1" applyAlignment="1">
      <alignment horizontal="center" vertical="center" textRotation="90"/>
      <protection/>
    </xf>
    <xf numFmtId="0" fontId="2" fillId="0" borderId="13" xfId="68" applyFont="1" applyFill="1" applyBorder="1" applyAlignment="1">
      <alignment horizontal="center" vertical="center" textRotation="90"/>
      <protection/>
    </xf>
    <xf numFmtId="0" fontId="2" fillId="0" borderId="4" xfId="68" applyFont="1" applyFill="1" applyBorder="1" applyAlignment="1">
      <alignment horizontal="center" vertical="center" textRotation="90"/>
      <protection/>
    </xf>
    <xf numFmtId="0" fontId="12" fillId="0" borderId="12" xfId="68" applyFont="1" applyFill="1" applyBorder="1" applyAlignment="1">
      <alignment horizontal="center" vertical="center" wrapText="1"/>
      <protection/>
    </xf>
    <xf numFmtId="0" fontId="12" fillId="0" borderId="13" xfId="68" applyFont="1" applyFill="1" applyBorder="1" applyAlignment="1">
      <alignment horizontal="center" vertical="center" wrapText="1"/>
      <protection/>
    </xf>
    <xf numFmtId="0" fontId="12" fillId="0" borderId="4" xfId="68" applyFont="1" applyFill="1" applyBorder="1" applyAlignment="1">
      <alignment horizontal="center" vertical="center" wrapText="1"/>
      <protection/>
    </xf>
    <xf numFmtId="0" fontId="11" fillId="37" borderId="12" xfId="68" applyFont="1" applyFill="1" applyBorder="1" applyAlignment="1">
      <alignment horizontal="center"/>
      <protection/>
    </xf>
    <xf numFmtId="0" fontId="11" fillId="37" borderId="4" xfId="68" applyFont="1" applyFill="1" applyBorder="1" applyAlignment="1">
      <alignment horizontal="center"/>
      <protection/>
    </xf>
    <xf numFmtId="0" fontId="11" fillId="37" borderId="13" xfId="68" applyFont="1" applyFill="1" applyBorder="1" applyAlignment="1">
      <alignment horizontal="center"/>
      <protection/>
    </xf>
    <xf numFmtId="0" fontId="11" fillId="38" borderId="12" xfId="68" applyFont="1" applyFill="1" applyBorder="1" applyAlignment="1">
      <alignment horizontal="center" vertical="center" wrapText="1"/>
      <protection/>
    </xf>
    <xf numFmtId="0" fontId="11" fillId="38" borderId="4" xfId="68" applyFont="1" applyFill="1" applyBorder="1" applyAlignment="1">
      <alignment horizontal="center" vertical="center" wrapText="1"/>
      <protection/>
    </xf>
    <xf numFmtId="0" fontId="11" fillId="38" borderId="13" xfId="68" applyFont="1" applyFill="1" applyBorder="1" applyAlignment="1">
      <alignment horizontal="center" vertical="center" wrapText="1"/>
      <protection/>
    </xf>
    <xf numFmtId="0" fontId="14" fillId="0" borderId="15" xfId="68" applyFont="1" applyFill="1" applyBorder="1" applyAlignment="1">
      <alignment horizontal="left" vertical="center" wrapText="1"/>
      <protection/>
    </xf>
    <xf numFmtId="0" fontId="7" fillId="36" borderId="12" xfId="68" applyFont="1" applyFill="1" applyBorder="1" applyAlignment="1">
      <alignment horizontal="left"/>
      <protection/>
    </xf>
    <xf numFmtId="0" fontId="7" fillId="36" borderId="4" xfId="68" applyFont="1" applyFill="1" applyBorder="1" applyAlignment="1">
      <alignment horizontal="left"/>
      <protection/>
    </xf>
    <xf numFmtId="0" fontId="7" fillId="36" borderId="13" xfId="68" applyFont="1" applyFill="1" applyBorder="1" applyAlignment="1">
      <alignment horizontal="left"/>
      <protection/>
    </xf>
    <xf numFmtId="0" fontId="11" fillId="36" borderId="12" xfId="68" applyFont="1" applyFill="1" applyBorder="1" applyAlignment="1">
      <alignment horizontal="left"/>
      <protection/>
    </xf>
    <xf numFmtId="0" fontId="11" fillId="36" borderId="4" xfId="68" applyFont="1" applyFill="1" applyBorder="1" applyAlignment="1">
      <alignment horizontal="left"/>
      <protection/>
    </xf>
    <xf numFmtId="0" fontId="11" fillId="36" borderId="13" xfId="68" applyFont="1" applyFill="1" applyBorder="1" applyAlignment="1">
      <alignment horizontal="left"/>
      <protection/>
    </xf>
    <xf numFmtId="0" fontId="7" fillId="37" borderId="12" xfId="68" applyFont="1" applyFill="1" applyBorder="1" applyAlignment="1">
      <alignment horizontal="right"/>
      <protection/>
    </xf>
    <xf numFmtId="0" fontId="7" fillId="37" borderId="4" xfId="68" applyFont="1" applyFill="1" applyBorder="1" applyAlignment="1">
      <alignment horizontal="right"/>
      <protection/>
    </xf>
    <xf numFmtId="0" fontId="7" fillId="37" borderId="13" xfId="68" applyFont="1" applyFill="1" applyBorder="1" applyAlignment="1">
      <alignment horizontal="right"/>
      <protection/>
    </xf>
    <xf numFmtId="0" fontId="79" fillId="0" borderId="12" xfId="68" applyFont="1" applyFill="1" applyBorder="1" applyAlignment="1">
      <alignment horizontal="center" vertical="center" wrapText="1"/>
      <protection/>
    </xf>
    <xf numFmtId="0" fontId="79" fillId="0" borderId="13" xfId="68" applyFont="1" applyFill="1" applyBorder="1" applyAlignment="1">
      <alignment horizontal="center" vertical="center" wrapText="1"/>
      <protection/>
    </xf>
    <xf numFmtId="0" fontId="7" fillId="0" borderId="12" xfId="68" applyFont="1" applyFill="1" applyBorder="1" applyAlignment="1">
      <alignment horizontal="center" vertical="center" wrapText="1"/>
      <protection/>
    </xf>
    <xf numFmtId="0" fontId="7" fillId="0" borderId="13" xfId="68" applyFont="1" applyFill="1" applyBorder="1" applyAlignment="1">
      <alignment horizontal="center" vertical="center" wrapText="1"/>
      <protection/>
    </xf>
    <xf numFmtId="16" fontId="16" fillId="36" borderId="12" xfId="68" applyNumberFormat="1" applyFont="1" applyFill="1" applyBorder="1" applyAlignment="1">
      <alignment horizontal="left" vertical="center" wrapText="1"/>
      <protection/>
    </xf>
    <xf numFmtId="16" fontId="16" fillId="36" borderId="4" xfId="68" applyNumberFormat="1" applyFont="1" applyFill="1" applyBorder="1" applyAlignment="1">
      <alignment horizontal="left" vertical="center" wrapText="1"/>
      <protection/>
    </xf>
    <xf numFmtId="16" fontId="16" fillId="36" borderId="13" xfId="68" applyNumberFormat="1" applyFont="1" applyFill="1" applyBorder="1" applyAlignment="1">
      <alignment horizontal="left" vertical="center" wrapText="1"/>
      <protection/>
    </xf>
    <xf numFmtId="0" fontId="79" fillId="0" borderId="12" xfId="68" applyFont="1" applyFill="1" applyBorder="1" applyAlignment="1">
      <alignment horizontal="left" vertical="top" wrapText="1"/>
      <protection/>
    </xf>
    <xf numFmtId="0" fontId="79" fillId="0" borderId="4" xfId="68" applyFont="1" applyFill="1" applyBorder="1" applyAlignment="1">
      <alignment horizontal="left" vertical="top" wrapText="1"/>
      <protection/>
    </xf>
    <xf numFmtId="0" fontId="79" fillId="0" borderId="13" xfId="68" applyFont="1" applyFill="1" applyBorder="1" applyAlignment="1">
      <alignment horizontal="left" vertical="top" wrapText="1"/>
      <protection/>
    </xf>
    <xf numFmtId="16" fontId="16" fillId="0" borderId="12" xfId="68" applyNumberFormat="1" applyFont="1" applyFill="1" applyBorder="1" applyAlignment="1">
      <alignment horizontal="center" vertical="center" wrapText="1"/>
      <protection/>
    </xf>
    <xf numFmtId="16" fontId="16" fillId="0" borderId="4" xfId="68" applyNumberFormat="1" applyFont="1" applyFill="1" applyBorder="1" applyAlignment="1">
      <alignment horizontal="center" vertical="center" wrapText="1"/>
      <protection/>
    </xf>
    <xf numFmtId="16" fontId="16" fillId="0" borderId="13" xfId="68" applyNumberFormat="1" applyFont="1" applyFill="1" applyBorder="1" applyAlignment="1">
      <alignment horizontal="center" vertical="center" wrapText="1"/>
      <protection/>
    </xf>
    <xf numFmtId="0" fontId="7" fillId="0" borderId="12" xfId="68" applyFont="1" applyFill="1" applyBorder="1" applyAlignment="1">
      <alignment horizontal="left" vertical="center" wrapText="1"/>
      <protection/>
    </xf>
    <xf numFmtId="0" fontId="7" fillId="0" borderId="4" xfId="68" applyFont="1" applyFill="1" applyBorder="1" applyAlignment="1">
      <alignment horizontal="left" vertical="center" wrapText="1"/>
      <protection/>
    </xf>
    <xf numFmtId="0" fontId="7" fillId="0" borderId="13" xfId="68" applyFont="1" applyFill="1" applyBorder="1" applyAlignment="1">
      <alignment horizontal="left" vertical="center" wrapText="1"/>
      <protection/>
    </xf>
    <xf numFmtId="0" fontId="2" fillId="0" borderId="12" xfId="68" applyFont="1" applyFill="1" applyBorder="1" applyAlignment="1">
      <alignment horizontal="center" vertical="center" wrapText="1"/>
      <protection/>
    </xf>
    <xf numFmtId="0" fontId="2" fillId="0" borderId="13" xfId="68" applyFont="1" applyFill="1" applyBorder="1" applyAlignment="1">
      <alignment horizontal="center" vertical="center" wrapText="1"/>
      <protection/>
    </xf>
    <xf numFmtId="0" fontId="2" fillId="0" borderId="16" xfId="68" applyFont="1" applyFill="1" applyBorder="1" applyAlignment="1">
      <alignment horizontal="center" vertical="center" wrapText="1"/>
      <protection/>
    </xf>
    <xf numFmtId="0" fontId="2" fillId="0" borderId="17" xfId="68" applyFont="1" applyFill="1" applyBorder="1" applyAlignment="1">
      <alignment horizontal="center" vertical="center" wrapText="1"/>
      <protection/>
    </xf>
    <xf numFmtId="0" fontId="2" fillId="0" borderId="20" xfId="68" applyFont="1" applyFill="1" applyBorder="1" applyAlignment="1">
      <alignment horizontal="center" vertical="center" wrapText="1"/>
      <protection/>
    </xf>
    <xf numFmtId="0" fontId="2" fillId="0" borderId="21" xfId="68" applyFont="1" applyFill="1" applyBorder="1" applyAlignment="1">
      <alignment horizontal="center" vertical="center" wrapText="1"/>
      <protection/>
    </xf>
    <xf numFmtId="16" fontId="84" fillId="0" borderId="12" xfId="68" applyNumberFormat="1" applyFont="1" applyFill="1" applyBorder="1" applyAlignment="1">
      <alignment horizontal="left" vertical="top" wrapText="1"/>
      <protection/>
    </xf>
    <xf numFmtId="16" fontId="16" fillId="0" borderId="4" xfId="68" applyNumberFormat="1" applyFont="1" applyFill="1" applyBorder="1" applyAlignment="1">
      <alignment horizontal="left" vertical="top" wrapText="1"/>
      <protection/>
    </xf>
    <xf numFmtId="16" fontId="16" fillId="0" borderId="13" xfId="68" applyNumberFormat="1" applyFont="1" applyFill="1" applyBorder="1" applyAlignment="1">
      <alignment horizontal="left" vertical="top" wrapText="1"/>
      <protection/>
    </xf>
    <xf numFmtId="0" fontId="81" fillId="0" borderId="12" xfId="68" applyFont="1" applyFill="1" applyBorder="1" applyAlignment="1">
      <alignment horizontal="left" vertical="center" wrapText="1"/>
      <protection/>
    </xf>
    <xf numFmtId="0" fontId="81" fillId="0" borderId="4" xfId="68" applyFont="1" applyFill="1" applyBorder="1" applyAlignment="1">
      <alignment horizontal="left" vertical="center" wrapText="1"/>
      <protection/>
    </xf>
    <xf numFmtId="0" fontId="81" fillId="0" borderId="13" xfId="68" applyFont="1" applyFill="1" applyBorder="1" applyAlignment="1">
      <alignment horizontal="left" vertical="center" wrapText="1"/>
      <protection/>
    </xf>
    <xf numFmtId="0" fontId="81" fillId="0" borderId="12" xfId="68" applyFont="1" applyFill="1" applyBorder="1" applyAlignment="1">
      <alignment horizontal="center" vertical="center" wrapText="1"/>
      <protection/>
    </xf>
    <xf numFmtId="0" fontId="81" fillId="0" borderId="4" xfId="68" applyFont="1" applyFill="1" applyBorder="1" applyAlignment="1">
      <alignment horizontal="center" vertical="center" wrapText="1"/>
      <protection/>
    </xf>
    <xf numFmtId="0" fontId="81" fillId="0" borderId="13" xfId="68" applyFont="1" applyFill="1" applyBorder="1" applyAlignment="1">
      <alignment horizontal="center" vertical="center" wrapText="1"/>
      <protection/>
    </xf>
    <xf numFmtId="0" fontId="7" fillId="36" borderId="16" xfId="68" applyFont="1" applyFill="1" applyBorder="1" applyAlignment="1">
      <alignment horizontal="center" vertical="center" wrapText="1"/>
      <protection/>
    </xf>
    <xf numFmtId="0" fontId="7" fillId="36" borderId="15" xfId="68" applyFont="1" applyFill="1" applyBorder="1" applyAlignment="1">
      <alignment horizontal="center" vertical="center" wrapText="1"/>
      <protection/>
    </xf>
    <xf numFmtId="0" fontId="7" fillId="36" borderId="17" xfId="68" applyFont="1" applyFill="1" applyBorder="1" applyAlignment="1">
      <alignment horizontal="center" vertical="center" wrapText="1"/>
      <protection/>
    </xf>
    <xf numFmtId="0" fontId="7" fillId="36" borderId="20" xfId="68" applyFont="1" applyFill="1" applyBorder="1" applyAlignment="1">
      <alignment horizontal="center" vertical="center" wrapText="1"/>
      <protection/>
    </xf>
    <xf numFmtId="0" fontId="7" fillId="36" borderId="14" xfId="68" applyFont="1" applyFill="1" applyBorder="1" applyAlignment="1">
      <alignment horizontal="center" vertical="center" wrapText="1"/>
      <protection/>
    </xf>
    <xf numFmtId="0" fontId="7" fillId="36" borderId="21" xfId="68" applyFont="1" applyFill="1" applyBorder="1" applyAlignment="1">
      <alignment horizontal="center" vertical="center" wrapText="1"/>
      <protection/>
    </xf>
    <xf numFmtId="0" fontId="79" fillId="0" borderId="4" xfId="68" applyFont="1" applyFill="1" applyBorder="1" applyAlignment="1">
      <alignment horizontal="center" vertical="center" wrapText="1"/>
      <protection/>
    </xf>
    <xf numFmtId="0" fontId="14" fillId="0" borderId="12" xfId="68" applyFont="1" applyFill="1" applyBorder="1" applyAlignment="1">
      <alignment horizontal="center" vertical="center" wrapText="1"/>
      <protection/>
    </xf>
    <xf numFmtId="0" fontId="14" fillId="0" borderId="4" xfId="68" applyFont="1" applyFill="1" applyBorder="1" applyAlignment="1">
      <alignment horizontal="center" vertical="center" wrapText="1"/>
      <protection/>
    </xf>
    <xf numFmtId="0" fontId="14" fillId="0" borderId="13" xfId="68" applyFont="1" applyFill="1" applyBorder="1" applyAlignment="1">
      <alignment horizontal="center" vertical="center" wrapText="1"/>
      <protection/>
    </xf>
    <xf numFmtId="0" fontId="80" fillId="0" borderId="12" xfId="68" applyFont="1" applyFill="1" applyBorder="1" applyAlignment="1">
      <alignment horizontal="left" vertical="center" wrapText="1"/>
      <protection/>
    </xf>
    <xf numFmtId="0" fontId="80" fillId="0" borderId="4" xfId="68" applyFont="1" applyFill="1" applyBorder="1" applyAlignment="1">
      <alignment horizontal="left" vertical="center" wrapText="1"/>
      <protection/>
    </xf>
    <xf numFmtId="0" fontId="80" fillId="0" borderId="13" xfId="68" applyFont="1" applyFill="1" applyBorder="1" applyAlignment="1">
      <alignment horizontal="left" vertical="center" wrapText="1"/>
      <protection/>
    </xf>
    <xf numFmtId="2" fontId="81" fillId="0" borderId="12" xfId="68" applyNumberFormat="1" applyFont="1" applyFill="1" applyBorder="1" applyAlignment="1">
      <alignment horizontal="center" vertical="center" wrapText="1"/>
      <protection/>
    </xf>
    <xf numFmtId="2" fontId="81" fillId="0" borderId="4" xfId="68" applyNumberFormat="1" applyFont="1" applyFill="1" applyBorder="1" applyAlignment="1">
      <alignment horizontal="center" vertical="center" wrapText="1"/>
      <protection/>
    </xf>
    <xf numFmtId="2" fontId="81" fillId="0" borderId="13" xfId="68" applyNumberFormat="1" applyFont="1" applyFill="1" applyBorder="1" applyAlignment="1">
      <alignment horizontal="center" vertical="center" wrapText="1"/>
      <protection/>
    </xf>
    <xf numFmtId="0" fontId="11" fillId="0" borderId="4" xfId="68" applyFont="1" applyFill="1" applyBorder="1" applyAlignment="1">
      <alignment horizontal="left" vertical="top" wrapText="1"/>
      <protection/>
    </xf>
    <xf numFmtId="0" fontId="7" fillId="36" borderId="22" xfId="68" applyFont="1" applyFill="1" applyBorder="1" applyAlignment="1">
      <alignment horizontal="center" vertical="center" wrapText="1"/>
      <protection/>
    </xf>
    <xf numFmtId="0" fontId="7" fillId="36" borderId="23" xfId="68" applyFont="1" applyFill="1" applyBorder="1" applyAlignment="1">
      <alignment horizontal="center" vertical="center" wrapText="1"/>
      <protection/>
    </xf>
    <xf numFmtId="0" fontId="14" fillId="0" borderId="4" xfId="68" applyFont="1" applyFill="1" applyBorder="1" applyAlignment="1">
      <alignment horizontal="left" vertical="center" wrapText="1"/>
      <protection/>
    </xf>
    <xf numFmtId="0" fontId="14" fillId="0" borderId="14" xfId="68" applyFont="1" applyFill="1" applyBorder="1" applyAlignment="1">
      <alignment horizontal="left" vertical="center" wrapText="1"/>
      <protection/>
    </xf>
    <xf numFmtId="0" fontId="14" fillId="36" borderId="12" xfId="68" applyFont="1" applyFill="1" applyBorder="1" applyAlignment="1">
      <alignment horizontal="center" vertical="center" wrapText="1"/>
      <protection/>
    </xf>
    <xf numFmtId="0" fontId="14" fillId="36" borderId="4" xfId="68" applyFont="1" applyFill="1" applyBorder="1" applyAlignment="1">
      <alignment horizontal="center" vertical="center" wrapText="1"/>
      <protection/>
    </xf>
    <xf numFmtId="0" fontId="14" fillId="36" borderId="13" xfId="68" applyFont="1" applyFill="1" applyBorder="1" applyAlignment="1">
      <alignment horizontal="center" vertical="center" wrapText="1"/>
      <protection/>
    </xf>
    <xf numFmtId="0" fontId="11" fillId="0" borderId="12" xfId="68" applyFont="1" applyFill="1" applyBorder="1" applyAlignment="1">
      <alignment horizontal="center" vertical="top" wrapText="1"/>
      <protection/>
    </xf>
    <xf numFmtId="0" fontId="11" fillId="0" borderId="13" xfId="68" applyFont="1" applyFill="1" applyBorder="1" applyAlignment="1">
      <alignment horizontal="center" vertical="top" wrapText="1"/>
      <protection/>
    </xf>
    <xf numFmtId="0" fontId="11" fillId="0" borderId="4" xfId="68" applyFont="1" applyFill="1" applyBorder="1" applyAlignment="1">
      <alignment horizontal="center" vertical="top" wrapText="1"/>
      <protection/>
    </xf>
    <xf numFmtId="0" fontId="11" fillId="38" borderId="12" xfId="68" applyFont="1" applyFill="1" applyBorder="1" applyAlignment="1">
      <alignment horizontal="left" vertical="center" wrapText="1"/>
      <protection/>
    </xf>
    <xf numFmtId="0" fontId="11" fillId="38" borderId="4" xfId="68" applyFont="1" applyFill="1" applyBorder="1" applyAlignment="1">
      <alignment horizontal="left" vertical="center" wrapText="1"/>
      <protection/>
    </xf>
    <xf numFmtId="0" fontId="11" fillId="38" borderId="13" xfId="68" applyFont="1" applyFill="1" applyBorder="1" applyAlignment="1">
      <alignment horizontal="left" vertical="center" wrapText="1"/>
      <protection/>
    </xf>
    <xf numFmtId="0" fontId="11" fillId="38" borderId="16" xfId="68" applyFont="1" applyFill="1" applyBorder="1" applyAlignment="1">
      <alignment horizontal="center" vertical="center" wrapText="1"/>
      <protection/>
    </xf>
    <xf numFmtId="0" fontId="11" fillId="38" borderId="15" xfId="68" applyFont="1" applyFill="1" applyBorder="1" applyAlignment="1">
      <alignment horizontal="center" vertical="center" wrapText="1"/>
      <protection/>
    </xf>
    <xf numFmtId="0" fontId="11" fillId="38" borderId="17" xfId="68" applyFont="1" applyFill="1" applyBorder="1" applyAlignment="1">
      <alignment horizontal="center" vertical="center" wrapText="1"/>
      <protection/>
    </xf>
    <xf numFmtId="0" fontId="11" fillId="38" borderId="20" xfId="68" applyFont="1" applyFill="1" applyBorder="1" applyAlignment="1">
      <alignment horizontal="center" vertical="center" wrapText="1"/>
      <protection/>
    </xf>
    <xf numFmtId="0" fontId="11" fillId="38" borderId="14" xfId="68" applyFont="1" applyFill="1" applyBorder="1" applyAlignment="1">
      <alignment horizontal="center" vertical="center" wrapText="1"/>
      <protection/>
    </xf>
    <xf numFmtId="0" fontId="11" fillId="38" borderId="21" xfId="68" applyFont="1" applyFill="1" applyBorder="1" applyAlignment="1">
      <alignment horizontal="center" vertical="center" wrapText="1"/>
      <protection/>
    </xf>
    <xf numFmtId="0" fontId="11" fillId="36" borderId="12" xfId="68" applyFont="1" applyFill="1" applyBorder="1" applyAlignment="1">
      <alignment horizontal="left" vertical="top" wrapText="1"/>
      <protection/>
    </xf>
    <xf numFmtId="0" fontId="11" fillId="36" borderId="4" xfId="68" applyFont="1" applyFill="1" applyBorder="1" applyAlignment="1">
      <alignment horizontal="left" vertical="top" wrapText="1"/>
      <protection/>
    </xf>
    <xf numFmtId="0" fontId="11" fillId="36" borderId="13" xfId="68" applyFont="1" applyFill="1" applyBorder="1" applyAlignment="1">
      <alignment horizontal="left" vertical="top" wrapText="1"/>
      <protection/>
    </xf>
    <xf numFmtId="0" fontId="11" fillId="36" borderId="4" xfId="68" applyFont="1" applyFill="1" applyBorder="1" applyAlignment="1">
      <alignment horizontal="left" vertical="top"/>
      <protection/>
    </xf>
    <xf numFmtId="0" fontId="11" fillId="36" borderId="13" xfId="68" applyFont="1" applyFill="1" applyBorder="1" applyAlignment="1">
      <alignment horizontal="left" vertical="top"/>
      <protection/>
    </xf>
    <xf numFmtId="0" fontId="11" fillId="0" borderId="12" xfId="68" applyFont="1" applyFill="1" applyBorder="1" applyAlignment="1">
      <alignment horizontal="left" vertical="center" wrapText="1"/>
      <protection/>
    </xf>
    <xf numFmtId="0" fontId="11" fillId="0" borderId="4" xfId="68" applyFont="1" applyFill="1" applyBorder="1" applyAlignment="1">
      <alignment horizontal="left" vertical="center" wrapText="1"/>
      <protection/>
    </xf>
    <xf numFmtId="0" fontId="11" fillId="0" borderId="13" xfId="68" applyFont="1" applyFill="1" applyBorder="1" applyAlignment="1">
      <alignment horizontal="left" vertical="center" wrapText="1"/>
      <protection/>
    </xf>
    <xf numFmtId="0" fontId="11" fillId="0" borderId="12" xfId="68" applyFont="1" applyFill="1" applyBorder="1" applyAlignment="1">
      <alignment horizontal="left" vertical="top" wrapText="1"/>
      <protection/>
    </xf>
    <xf numFmtId="0" fontId="11" fillId="0" borderId="13" xfId="68" applyFont="1" applyFill="1" applyBorder="1" applyAlignment="1">
      <alignment horizontal="left" vertical="top" wrapText="1"/>
      <protection/>
    </xf>
    <xf numFmtId="0" fontId="7" fillId="0" borderId="12" xfId="68" applyFont="1" applyFill="1" applyBorder="1" applyAlignment="1">
      <alignment horizontal="center" vertical="top" wrapText="1"/>
      <protection/>
    </xf>
    <xf numFmtId="0" fontId="7" fillId="0" borderId="4" xfId="68" applyFont="1" applyFill="1" applyBorder="1" applyAlignment="1">
      <alignment horizontal="center" vertical="top" wrapText="1"/>
      <protection/>
    </xf>
    <xf numFmtId="0" fontId="7" fillId="0" borderId="13" xfId="68" applyFont="1" applyFill="1" applyBorder="1" applyAlignment="1">
      <alignment horizontal="center" vertical="top" wrapText="1"/>
      <protection/>
    </xf>
    <xf numFmtId="0" fontId="11" fillId="36" borderId="16" xfId="68" applyFont="1" applyFill="1" applyBorder="1" applyAlignment="1">
      <alignment horizontal="left" vertical="center" wrapText="1"/>
      <protection/>
    </xf>
    <xf numFmtId="0" fontId="11" fillId="36" borderId="15" xfId="68" applyFont="1" applyFill="1" applyBorder="1" applyAlignment="1">
      <alignment horizontal="left" vertical="center" wrapText="1"/>
      <protection/>
    </xf>
    <xf numFmtId="0" fontId="11" fillId="36" borderId="17" xfId="68" applyFont="1" applyFill="1" applyBorder="1" applyAlignment="1">
      <alignment horizontal="left" vertical="center" wrapText="1"/>
      <protection/>
    </xf>
    <xf numFmtId="0" fontId="11" fillId="36" borderId="20" xfId="68" applyFont="1" applyFill="1" applyBorder="1" applyAlignment="1">
      <alignment horizontal="left" vertical="center" wrapText="1"/>
      <protection/>
    </xf>
    <xf numFmtId="0" fontId="11" fillId="36" borderId="14" xfId="68" applyFont="1" applyFill="1" applyBorder="1" applyAlignment="1">
      <alignment horizontal="left" vertical="center" wrapText="1"/>
      <protection/>
    </xf>
    <xf numFmtId="0" fontId="11" fillId="36" borderId="21" xfId="68" applyFont="1" applyFill="1" applyBorder="1" applyAlignment="1">
      <alignment horizontal="left" vertical="center" wrapText="1"/>
      <protection/>
    </xf>
    <xf numFmtId="0" fontId="7" fillId="0" borderId="4" xfId="68" applyFont="1" applyFill="1" applyBorder="1" applyAlignment="1">
      <alignment horizontal="center" vertical="center" wrapText="1"/>
      <protection/>
    </xf>
    <xf numFmtId="0" fontId="16" fillId="38" borderId="12" xfId="68" applyFont="1" applyFill="1" applyBorder="1" applyAlignment="1">
      <alignment horizontal="left" vertical="center" wrapText="1"/>
      <protection/>
    </xf>
    <xf numFmtId="0" fontId="16" fillId="38" borderId="4" xfId="68" applyFont="1" applyFill="1" applyBorder="1" applyAlignment="1">
      <alignment horizontal="left" vertical="center" wrapText="1"/>
      <protection/>
    </xf>
    <xf numFmtId="0" fontId="16" fillId="38" borderId="13" xfId="68" applyFont="1" applyFill="1" applyBorder="1" applyAlignment="1">
      <alignment horizontal="left" vertical="center" wrapText="1"/>
      <protection/>
    </xf>
    <xf numFmtId="0" fontId="16" fillId="38" borderId="12" xfId="68" applyFont="1" applyFill="1" applyBorder="1" applyAlignment="1">
      <alignment horizontal="center" vertical="center" textRotation="90" wrapText="1"/>
      <protection/>
    </xf>
    <xf numFmtId="0" fontId="16" fillId="38" borderId="13" xfId="68" applyFont="1" applyFill="1" applyBorder="1" applyAlignment="1">
      <alignment horizontal="center" vertical="center" textRotation="90" wrapText="1"/>
      <protection/>
    </xf>
    <xf numFmtId="184" fontId="2" fillId="38" borderId="12" xfId="68" applyNumberFormat="1" applyFont="1" applyFill="1" applyBorder="1" applyAlignment="1">
      <alignment horizontal="center" vertical="center"/>
      <protection/>
    </xf>
    <xf numFmtId="184" fontId="2" fillId="38" borderId="13" xfId="68" applyNumberFormat="1" applyFont="1" applyFill="1" applyBorder="1" applyAlignment="1">
      <alignment horizontal="center" vertical="center"/>
      <protection/>
    </xf>
    <xf numFmtId="49" fontId="2" fillId="38" borderId="12" xfId="68" applyNumberFormat="1" applyFont="1" applyFill="1" applyBorder="1" applyAlignment="1">
      <alignment horizontal="center" vertical="center" wrapText="1"/>
      <protection/>
    </xf>
    <xf numFmtId="49" fontId="2" fillId="38" borderId="13" xfId="68" applyNumberFormat="1" applyFont="1" applyFill="1" applyBorder="1" applyAlignment="1">
      <alignment horizontal="center" vertical="center" wrapText="1"/>
      <protection/>
    </xf>
    <xf numFmtId="0" fontId="15" fillId="0" borderId="0" xfId="68" applyFont="1" applyFill="1" applyBorder="1" applyAlignment="1">
      <alignment horizontal="left" vertical="center"/>
      <protection/>
    </xf>
    <xf numFmtId="0" fontId="18" fillId="0" borderId="0" xfId="68" applyFont="1" applyFill="1" applyAlignment="1">
      <alignment vertical="center"/>
      <protection/>
    </xf>
    <xf numFmtId="0" fontId="14" fillId="0" borderId="0" xfId="68" applyFont="1" applyFill="1" applyBorder="1" applyAlignment="1">
      <alignment horizontal="left" vertical="center" wrapText="1"/>
      <protection/>
    </xf>
    <xf numFmtId="0" fontId="11" fillId="36" borderId="12" xfId="68" applyFont="1" applyFill="1" applyBorder="1" applyAlignment="1">
      <alignment vertical="top" wrapText="1"/>
      <protection/>
    </xf>
    <xf numFmtId="0" fontId="11" fillId="36" borderId="4" xfId="68" applyFont="1" applyFill="1" applyBorder="1" applyAlignment="1">
      <alignment vertical="top" wrapText="1"/>
      <protection/>
    </xf>
    <xf numFmtId="0" fontId="11" fillId="36" borderId="13" xfId="68" applyFont="1" applyFill="1" applyBorder="1" applyAlignment="1">
      <alignment vertical="top" wrapText="1"/>
      <protection/>
    </xf>
    <xf numFmtId="0" fontId="11" fillId="36" borderId="1" xfId="68" applyFont="1" applyFill="1" applyBorder="1" applyAlignment="1">
      <alignment horizontal="center" vertical="top" wrapText="1"/>
      <protection/>
    </xf>
    <xf numFmtId="0" fontId="80" fillId="0" borderId="12" xfId="68" applyFont="1" applyFill="1" applyBorder="1" applyAlignment="1">
      <alignment horizontal="center" vertical="center" wrapText="1"/>
      <protection/>
    </xf>
    <xf numFmtId="0" fontId="80" fillId="0" borderId="4" xfId="68" applyFont="1" applyFill="1" applyBorder="1" applyAlignment="1">
      <alignment horizontal="center" vertical="center" wrapText="1"/>
      <protection/>
    </xf>
    <xf numFmtId="0" fontId="80" fillId="0" borderId="13" xfId="68" applyFont="1" applyFill="1" applyBorder="1" applyAlignment="1">
      <alignment horizontal="center" vertical="center" wrapText="1"/>
      <protection/>
    </xf>
    <xf numFmtId="0" fontId="14" fillId="0" borderId="4" xfId="68" applyFont="1" applyFill="1" applyBorder="1" applyAlignment="1">
      <alignment horizontal="left" vertical="center"/>
      <protection/>
    </xf>
    <xf numFmtId="0" fontId="14" fillId="37" borderId="14" xfId="68" applyFont="1" applyFill="1" applyBorder="1" applyAlignment="1">
      <alignment horizontal="left" vertical="center"/>
      <protection/>
    </xf>
    <xf numFmtId="0" fontId="14" fillId="37" borderId="4" xfId="68" applyFont="1" applyFill="1" applyBorder="1" applyAlignment="1">
      <alignment horizontal="left" vertical="center" wrapText="1"/>
      <protection/>
    </xf>
    <xf numFmtId="0" fontId="11" fillId="0" borderId="1" xfId="68" applyFont="1" applyFill="1" applyBorder="1" applyAlignment="1">
      <alignment horizontal="center" vertical="top" wrapText="1"/>
      <protection/>
    </xf>
    <xf numFmtId="0" fontId="14" fillId="37" borderId="0" xfId="68" applyFont="1" applyFill="1" applyBorder="1" applyAlignment="1">
      <alignment horizontal="left" vertical="center" wrapText="1"/>
      <protection/>
    </xf>
    <xf numFmtId="0" fontId="31" fillId="0" borderId="14" xfId="0" applyFont="1" applyBorder="1" applyAlignment="1">
      <alignment horizontal="center"/>
    </xf>
    <xf numFmtId="0" fontId="7" fillId="0" borderId="1" xfId="68" applyFont="1" applyFill="1" applyBorder="1" applyAlignment="1">
      <alignment horizontal="center" vertical="center" wrapText="1"/>
      <protection/>
    </xf>
    <xf numFmtId="0" fontId="22" fillId="38" borderId="15" xfId="68" applyFont="1" applyFill="1" applyBorder="1" applyAlignment="1">
      <alignment horizontal="center" vertical="top"/>
      <protection/>
    </xf>
    <xf numFmtId="0" fontId="11" fillId="36" borderId="12" xfId="68" applyFont="1" applyFill="1" applyBorder="1" applyAlignment="1">
      <alignment horizontal="center" vertical="top" wrapText="1"/>
      <protection/>
    </xf>
    <xf numFmtId="0" fontId="11" fillId="36" borderId="4" xfId="68" applyFont="1" applyFill="1" applyBorder="1" applyAlignment="1">
      <alignment horizontal="center" vertical="top" wrapText="1"/>
      <protection/>
    </xf>
    <xf numFmtId="0" fontId="11" fillId="36" borderId="13" xfId="68" applyFont="1" applyFill="1" applyBorder="1" applyAlignment="1">
      <alignment horizontal="center" vertical="top" wrapText="1"/>
      <protection/>
    </xf>
    <xf numFmtId="0" fontId="11" fillId="38" borderId="15" xfId="68" applyFont="1" applyFill="1" applyBorder="1" applyAlignment="1">
      <alignment horizontal="left" vertical="top"/>
      <protection/>
    </xf>
    <xf numFmtId="0" fontId="15" fillId="37" borderId="0" xfId="68" applyFont="1" applyFill="1" applyAlignment="1">
      <alignment horizontal="left"/>
      <protection/>
    </xf>
    <xf numFmtId="0" fontId="7" fillId="36" borderId="18" xfId="68" applyFont="1" applyFill="1" applyBorder="1" applyAlignment="1">
      <alignment horizontal="center" vertical="center" wrapText="1"/>
      <protection/>
    </xf>
    <xf numFmtId="0" fontId="7" fillId="36" borderId="0" xfId="68" applyFont="1" applyFill="1" applyBorder="1" applyAlignment="1">
      <alignment horizontal="center" vertical="center" wrapText="1"/>
      <protection/>
    </xf>
    <xf numFmtId="0" fontId="7" fillId="36" borderId="19" xfId="68" applyFont="1" applyFill="1" applyBorder="1" applyAlignment="1">
      <alignment horizontal="center" vertical="center" wrapText="1"/>
      <protection/>
    </xf>
    <xf numFmtId="0" fontId="11" fillId="0" borderId="14" xfId="68" applyFont="1" applyBorder="1" applyAlignment="1">
      <alignment horizontal="center"/>
      <protection/>
    </xf>
    <xf numFmtId="0" fontId="23" fillId="0" borderId="0" xfId="68" applyFont="1" applyBorder="1" applyAlignment="1">
      <alignment horizontal="center"/>
      <protection/>
    </xf>
    <xf numFmtId="0" fontId="20" fillId="0" borderId="0" xfId="68" applyFont="1" applyBorder="1" applyAlignment="1">
      <alignment horizontal="center"/>
      <protection/>
    </xf>
    <xf numFmtId="0" fontId="10" fillId="0" borderId="0" xfId="68" applyFont="1" applyBorder="1" applyAlignment="1">
      <alignment horizontal="left" wrapText="1"/>
      <protection/>
    </xf>
    <xf numFmtId="0" fontId="19" fillId="0" borderId="0" xfId="68" applyFont="1" applyBorder="1" applyAlignment="1">
      <alignment horizontal="left" wrapText="1"/>
      <protection/>
    </xf>
    <xf numFmtId="0" fontId="11" fillId="36" borderId="12" xfId="68" applyFont="1" applyFill="1" applyBorder="1" applyAlignment="1">
      <alignment horizontal="center" vertical="center"/>
      <protection/>
    </xf>
    <xf numFmtId="0" fontId="11" fillId="36" borderId="4" xfId="68" applyFont="1" applyFill="1" applyBorder="1" applyAlignment="1">
      <alignment horizontal="center" vertical="center"/>
      <protection/>
    </xf>
    <xf numFmtId="0" fontId="11" fillId="36" borderId="13" xfId="68" applyFont="1" applyFill="1" applyBorder="1" applyAlignment="1">
      <alignment horizontal="center" vertical="center"/>
      <protection/>
    </xf>
    <xf numFmtId="0" fontId="11" fillId="38" borderId="1" xfId="68" applyFont="1" applyFill="1" applyBorder="1" applyAlignment="1">
      <alignment horizontal="center" vertical="top"/>
      <protection/>
    </xf>
    <xf numFmtId="0" fontId="11" fillId="38" borderId="1" xfId="68" applyFont="1" applyFill="1" applyBorder="1" applyAlignment="1">
      <alignment horizontal="center" vertical="center"/>
      <protection/>
    </xf>
    <xf numFmtId="0" fontId="11" fillId="38" borderId="4" xfId="68" applyFont="1" applyFill="1" applyBorder="1" applyAlignment="1">
      <alignment horizontal="center" vertical="top"/>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rmal 2 2" xfId="68"/>
    <cellStyle name="Normal 3" xfId="69"/>
    <cellStyle name="Normal 4" xfId="70"/>
    <cellStyle name="Normal3d" xfId="71"/>
    <cellStyle name="Note" xfId="72"/>
    <cellStyle name="Output" xfId="73"/>
    <cellStyle name="Percent"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hyperlink" Target="http://www.lad.gov.lv/files/ladDocument/1914/Netiesas_attiecinamas_izmaksas.pdf#http://www.lad.gov.lv/files/ladDocument/1914/Netiesas_attiecinamas_izmaksas.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0</xdr:col>
      <xdr:colOff>0</xdr:colOff>
      <xdr:row>22</xdr:row>
      <xdr:rowOff>0</xdr:rowOff>
    </xdr:to>
    <xdr:sp>
      <xdr:nvSpPr>
        <xdr:cNvPr id="1" name="Line 14"/>
        <xdr:cNvSpPr>
          <a:spLocks/>
        </xdr:cNvSpPr>
      </xdr:nvSpPr>
      <xdr:spPr>
        <a:xfrm>
          <a:off x="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xdr:row>
      <xdr:rowOff>47625</xdr:rowOff>
    </xdr:from>
    <xdr:to>
      <xdr:col>7</xdr:col>
      <xdr:colOff>609600</xdr:colOff>
      <xdr:row>4</xdr:row>
      <xdr:rowOff>161925</xdr:rowOff>
    </xdr:to>
    <xdr:grpSp>
      <xdr:nvGrpSpPr>
        <xdr:cNvPr id="2" name="Group 12"/>
        <xdr:cNvGrpSpPr>
          <a:grpSpLocks noChangeAspect="1"/>
        </xdr:cNvGrpSpPr>
      </xdr:nvGrpSpPr>
      <xdr:grpSpPr>
        <a:xfrm>
          <a:off x="57150" y="447675"/>
          <a:ext cx="5762625" cy="514350"/>
          <a:chOff x="330753" y="749890"/>
          <a:chExt cx="5322080" cy="478110"/>
        </a:xfrm>
        <a:solidFill>
          <a:srgbClr val="FFFFFF"/>
        </a:solidFill>
      </xdr:grpSpPr>
      <xdr:pic>
        <xdr:nvPicPr>
          <xdr:cNvPr id="3" name="Picture 58" descr="http://www.lad.gov.lv/files/elfla_logo_jpg.jpg"/>
          <xdr:cNvPicPr preferRelativeResize="1">
            <a:picLocks noChangeAspect="1"/>
          </xdr:cNvPicPr>
        </xdr:nvPicPr>
        <xdr:blipFill>
          <a:blip r:embed="rId1"/>
          <a:srcRect t="939"/>
          <a:stretch>
            <a:fillRect/>
          </a:stretch>
        </xdr:blipFill>
        <xdr:spPr>
          <a:xfrm>
            <a:off x="3377644" y="754791"/>
            <a:ext cx="2275189" cy="469265"/>
          </a:xfrm>
          <a:prstGeom prst="rect">
            <a:avLst/>
          </a:prstGeom>
          <a:noFill/>
          <a:ln w="9525" cmpd="sng">
            <a:noFill/>
          </a:ln>
        </xdr:spPr>
      </xdr:pic>
      <xdr:pic>
        <xdr:nvPicPr>
          <xdr:cNvPr id="4" name="Picture 59" descr="http://www.lad.gov.lv/files/lv_id_logo_1228b.jpg"/>
          <xdr:cNvPicPr preferRelativeResize="1">
            <a:picLocks noChangeAspect="1"/>
          </xdr:cNvPicPr>
        </xdr:nvPicPr>
        <xdr:blipFill>
          <a:blip r:embed="rId2"/>
          <a:srcRect l="16032" t="35125" r="16151" b="35461"/>
          <a:stretch>
            <a:fillRect/>
          </a:stretch>
        </xdr:blipFill>
        <xdr:spPr>
          <a:xfrm>
            <a:off x="1416457" y="751802"/>
            <a:ext cx="1530098" cy="469265"/>
          </a:xfrm>
          <a:prstGeom prst="rect">
            <a:avLst/>
          </a:prstGeom>
          <a:noFill/>
          <a:ln w="9525" cmpd="sng">
            <a:noFill/>
          </a:ln>
        </xdr:spPr>
      </xdr:pic>
      <xdr:pic>
        <xdr:nvPicPr>
          <xdr:cNvPr id="5" name="Picture 63" descr="http://www.lad.gov.lv/files/vienkarss_pilnkrasu_rgb_h_96.jpg"/>
          <xdr:cNvPicPr preferRelativeResize="1">
            <a:picLocks noChangeAspect="1"/>
          </xdr:cNvPicPr>
        </xdr:nvPicPr>
        <xdr:blipFill>
          <a:blip r:embed="rId3"/>
          <a:srcRect l="31738" t="31126" r="31271" b="10072"/>
          <a:stretch>
            <a:fillRect/>
          </a:stretch>
        </xdr:blipFill>
        <xdr:spPr>
          <a:xfrm>
            <a:off x="330753" y="754791"/>
            <a:ext cx="683887" cy="469265"/>
          </a:xfrm>
          <a:prstGeom prst="rect">
            <a:avLst/>
          </a:prstGeom>
          <a:noFill/>
          <a:ln w="9525" cmpd="sng">
            <a:noFill/>
          </a:ln>
        </xdr:spPr>
      </xdr:pic>
      <xdr:sp>
        <xdr:nvSpPr>
          <xdr:cNvPr id="6" name="Straight Connector 8"/>
          <xdr:cNvSpPr>
            <a:spLocks/>
          </xdr:cNvSpPr>
        </xdr:nvSpPr>
        <xdr:spPr>
          <a:xfrm>
            <a:off x="3154116" y="758735"/>
            <a:ext cx="0" cy="46926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Straight Connector 11"/>
          <xdr:cNvSpPr>
            <a:spLocks/>
          </xdr:cNvSpPr>
        </xdr:nvSpPr>
        <xdr:spPr>
          <a:xfrm>
            <a:off x="1219540" y="749890"/>
            <a:ext cx="0" cy="46926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oneCellAnchor>
    <xdr:from>
      <xdr:col>3</xdr:col>
      <xdr:colOff>180975</xdr:colOff>
      <xdr:row>6</xdr:row>
      <xdr:rowOff>352425</xdr:rowOff>
    </xdr:from>
    <xdr:ext cx="1600200" cy="6505575"/>
    <xdr:sp>
      <xdr:nvSpPr>
        <xdr:cNvPr id="8" name="Rectangle 1"/>
        <xdr:cNvSpPr>
          <a:spLocks/>
        </xdr:cNvSpPr>
      </xdr:nvSpPr>
      <xdr:spPr>
        <a:xfrm rot="18736422">
          <a:off x="2000250" y="1524000"/>
          <a:ext cx="1600200"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180975</xdr:colOff>
      <xdr:row>0</xdr:row>
      <xdr:rowOff>0</xdr:rowOff>
    </xdr:from>
    <xdr:ext cx="1590675" cy="6505575"/>
    <xdr:sp>
      <xdr:nvSpPr>
        <xdr:cNvPr id="1" name="Rectangle 16"/>
        <xdr:cNvSpPr>
          <a:spLocks/>
        </xdr:cNvSpPr>
      </xdr:nvSpPr>
      <xdr:spPr>
        <a:xfrm rot="18736422">
          <a:off x="2771775" y="0"/>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oneCellAnchor>
    <xdr:from>
      <xdr:col>7</xdr:col>
      <xdr:colOff>180975</xdr:colOff>
      <xdr:row>16</xdr:row>
      <xdr:rowOff>161925</xdr:rowOff>
    </xdr:from>
    <xdr:ext cx="1590675" cy="6505575"/>
    <xdr:sp>
      <xdr:nvSpPr>
        <xdr:cNvPr id="2" name="Rectangle 17"/>
        <xdr:cNvSpPr>
          <a:spLocks/>
        </xdr:cNvSpPr>
      </xdr:nvSpPr>
      <xdr:spPr>
        <a:xfrm rot="18736422">
          <a:off x="2771775" y="5762625"/>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619125</xdr:colOff>
      <xdr:row>212</xdr:row>
      <xdr:rowOff>152400</xdr:rowOff>
    </xdr:from>
    <xdr:ext cx="1590675" cy="6505575"/>
    <xdr:sp>
      <xdr:nvSpPr>
        <xdr:cNvPr id="1" name="Rectangle 19"/>
        <xdr:cNvSpPr>
          <a:spLocks/>
        </xdr:cNvSpPr>
      </xdr:nvSpPr>
      <xdr:spPr>
        <a:xfrm rot="18736422">
          <a:off x="4048125" y="83629500"/>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oneCellAnchor>
    <xdr:from>
      <xdr:col>6</xdr:col>
      <xdr:colOff>619125</xdr:colOff>
      <xdr:row>185</xdr:row>
      <xdr:rowOff>419100</xdr:rowOff>
    </xdr:from>
    <xdr:ext cx="1590675" cy="6505575"/>
    <xdr:sp>
      <xdr:nvSpPr>
        <xdr:cNvPr id="2" name="Rectangle 22"/>
        <xdr:cNvSpPr>
          <a:spLocks/>
        </xdr:cNvSpPr>
      </xdr:nvSpPr>
      <xdr:spPr>
        <a:xfrm rot="18736422">
          <a:off x="4048125" y="72866250"/>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oneCellAnchor>
    <xdr:from>
      <xdr:col>7</xdr:col>
      <xdr:colOff>85725</xdr:colOff>
      <xdr:row>133</xdr:row>
      <xdr:rowOff>152400</xdr:rowOff>
    </xdr:from>
    <xdr:ext cx="1590675" cy="6505575"/>
    <xdr:sp>
      <xdr:nvSpPr>
        <xdr:cNvPr id="3" name="Rectangle 23"/>
        <xdr:cNvSpPr>
          <a:spLocks/>
        </xdr:cNvSpPr>
      </xdr:nvSpPr>
      <xdr:spPr>
        <a:xfrm rot="18736422">
          <a:off x="4276725" y="56273700"/>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oneCellAnchor>
    <xdr:from>
      <xdr:col>6</xdr:col>
      <xdr:colOff>647700</xdr:colOff>
      <xdr:row>97</xdr:row>
      <xdr:rowOff>219075</xdr:rowOff>
    </xdr:from>
    <xdr:ext cx="1590675" cy="6496050"/>
    <xdr:sp>
      <xdr:nvSpPr>
        <xdr:cNvPr id="4" name="Rectangle 24"/>
        <xdr:cNvSpPr>
          <a:spLocks/>
        </xdr:cNvSpPr>
      </xdr:nvSpPr>
      <xdr:spPr>
        <a:xfrm rot="18736422">
          <a:off x="4076700" y="43872150"/>
          <a:ext cx="1590675" cy="6496050"/>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oneCellAnchor>
    <xdr:from>
      <xdr:col>6</xdr:col>
      <xdr:colOff>628650</xdr:colOff>
      <xdr:row>82</xdr:row>
      <xdr:rowOff>323850</xdr:rowOff>
    </xdr:from>
    <xdr:ext cx="1590675" cy="6496050"/>
    <xdr:sp>
      <xdr:nvSpPr>
        <xdr:cNvPr id="5" name="Rectangle 25"/>
        <xdr:cNvSpPr>
          <a:spLocks/>
        </xdr:cNvSpPr>
      </xdr:nvSpPr>
      <xdr:spPr>
        <a:xfrm rot="18736422">
          <a:off x="4057650" y="35204400"/>
          <a:ext cx="1590675" cy="6496050"/>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oneCellAnchor>
    <xdr:from>
      <xdr:col>6</xdr:col>
      <xdr:colOff>666750</xdr:colOff>
      <xdr:row>56</xdr:row>
      <xdr:rowOff>200025</xdr:rowOff>
    </xdr:from>
    <xdr:ext cx="1590675" cy="6505575"/>
    <xdr:sp>
      <xdr:nvSpPr>
        <xdr:cNvPr id="6" name="Rectangle 26"/>
        <xdr:cNvSpPr>
          <a:spLocks/>
        </xdr:cNvSpPr>
      </xdr:nvSpPr>
      <xdr:spPr>
        <a:xfrm rot="18736422">
          <a:off x="4095750" y="25546050"/>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oneCellAnchor>
    <xdr:from>
      <xdr:col>6</xdr:col>
      <xdr:colOff>647700</xdr:colOff>
      <xdr:row>39</xdr:row>
      <xdr:rowOff>57150</xdr:rowOff>
    </xdr:from>
    <xdr:ext cx="1590675" cy="6505575"/>
    <xdr:sp>
      <xdr:nvSpPr>
        <xdr:cNvPr id="7" name="Rectangle 27"/>
        <xdr:cNvSpPr>
          <a:spLocks/>
        </xdr:cNvSpPr>
      </xdr:nvSpPr>
      <xdr:spPr>
        <a:xfrm rot="18736422">
          <a:off x="4076700" y="15792450"/>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oneCellAnchor>
    <xdr:from>
      <xdr:col>6</xdr:col>
      <xdr:colOff>657225</xdr:colOff>
      <xdr:row>12</xdr:row>
      <xdr:rowOff>19050</xdr:rowOff>
    </xdr:from>
    <xdr:ext cx="1590675" cy="6505575"/>
    <xdr:sp>
      <xdr:nvSpPr>
        <xdr:cNvPr id="8" name="Rectangle 28"/>
        <xdr:cNvSpPr>
          <a:spLocks/>
        </xdr:cNvSpPr>
      </xdr:nvSpPr>
      <xdr:spPr>
        <a:xfrm rot="18736422">
          <a:off x="4086225" y="5314950"/>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1</xdr:row>
      <xdr:rowOff>9525</xdr:rowOff>
    </xdr:from>
    <xdr:ext cx="1590675" cy="6505575"/>
    <xdr:sp>
      <xdr:nvSpPr>
        <xdr:cNvPr id="1" name="Rectangle 1"/>
        <xdr:cNvSpPr>
          <a:spLocks/>
        </xdr:cNvSpPr>
      </xdr:nvSpPr>
      <xdr:spPr>
        <a:xfrm rot="18736422">
          <a:off x="2628900" y="219075"/>
          <a:ext cx="1590675" cy="6505575"/>
        </a:xfrm>
        <a:prstGeom prst="rect">
          <a:avLst/>
        </a:prstGeom>
        <a:noFill/>
        <a:ln w="9525" cmpd="sng">
          <a:noFill/>
        </a:ln>
      </xdr:spPr>
      <xdr:txBody>
        <a:bodyPr vertOverflow="clip" wrap="square"/>
        <a:p>
          <a:pPr algn="ctr">
            <a:defRPr/>
          </a:pPr>
          <a:r>
            <a:rPr lang="en-US" cap="none" sz="9600" b="1" i="0" u="none" baseline="0">
              <a:latin typeface="Calibri"/>
              <a:ea typeface="Calibri"/>
              <a:cs typeface="Calibri"/>
            </a:rPr>
            <a:t>PARAUGS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inda.struve\AppData\Local\Microsoft\Windows\Temporary%20Internet%20Files\Content.Outlook\TIL1E8T2\V&#275;sturiskie\URA_projekta_iesniegums_2015%2010%2008_San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anta.barone\AppData\Local\Microsoft\Windows\Temporary%20Internet%20Files\Content.Outlook\0NS1JNMK\URA_projekta_iesniegums_2015%2010%2007_Santa%20(Repair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inda.struve\AppData\Local\Microsoft\Windows\Temporary%20Internet%20Files\Content.Outlook\TIL1E8T2\URA_projekta_iesniegums_2015%2010%2008_San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iene.valta\AppData\Local\Microsoft\Windows\Temporary%20Internet%20Files\Content.Outlook\4LO5YIU9\URA_projekta_iesniegums_2015%2010%2008_San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lapa"/>
      <sheetName val="A. Info par pretendentu"/>
      <sheetName val="A. Info par pretendentu_LAD"/>
      <sheetName val="B. Projekts"/>
      <sheetName val="B. Projekts_LAD"/>
      <sheetName val="C. Pavaddok-ti"/>
      <sheetName val="C. Pavaddok-ti_LAD"/>
      <sheetName val="D.1.pielikums_Neto apgroz"/>
      <sheetName val="D.2.piel_Izmaksas "/>
      <sheetName val="D.3.piel_Kreditsaist"/>
      <sheetName val="D.4.piel_Pamatlidz"/>
      <sheetName val="D.5.piel_NP_pa gadiem"/>
      <sheetName val="D.6.piel__Fin plans"/>
      <sheetName val="Titullapa_LA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lapa"/>
      <sheetName val="A. Info par pretendentu"/>
      <sheetName val="A. Info par pretendentu_LAD"/>
      <sheetName val="B. Projekts"/>
      <sheetName val="B. Projekts_LAD"/>
      <sheetName val="C. Pavaddok-ti"/>
      <sheetName val="D.1.pielikums_Neto apgroz"/>
      <sheetName val="D.2.piel_Izmaksas "/>
      <sheetName val="D.3.piel_Kreditsaist"/>
      <sheetName val="D.4.piel_Pamatlidz"/>
      <sheetName val="D.5.piel_NP_pa gadiem"/>
      <sheetName val="D.6.piel__Fin pla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ullapa"/>
      <sheetName val="A. Info par pretendentu"/>
      <sheetName val="A. Info par pretendentu_LAD"/>
      <sheetName val="B. Projekts"/>
      <sheetName val="B. Projekts_LAD"/>
      <sheetName val="C. Pavaddok-ti"/>
      <sheetName val="C. Pavaddok-ti_LAD"/>
      <sheetName val="D.1.pielikums_Neto apgroz"/>
      <sheetName val="D.2.piel_Izmaksas "/>
      <sheetName val="D.3.piel_Kreditsaist"/>
      <sheetName val="D.4.piel_Pamatlidz"/>
      <sheetName val="D.5.piel_NP_pa gadiem"/>
      <sheetName val="D.6.piel__Fin plan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ullapa_LAD"/>
      <sheetName val="Titullapa"/>
      <sheetName val="A. Info par pretendentu"/>
      <sheetName val="A. Info par pretendentu_LAD"/>
      <sheetName val="B. Projekts"/>
      <sheetName val="B. Projekts_LAD"/>
      <sheetName val="C. Pavaddok-ti"/>
      <sheetName val="C. Pavaddok-ti_LAD"/>
      <sheetName val="D.1.pielikums_Neto apgroz"/>
      <sheetName val="D.2.piel_Izmaksas "/>
      <sheetName val="D.3.piel_Kreditsaist"/>
      <sheetName val="D.4.piel_Pamatlidz"/>
      <sheetName val="D.5.piel_NP_pa gadiem"/>
      <sheetName val="D.6.piel__Fin pla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7:AI27"/>
  <sheetViews>
    <sheetView showGridLines="0" tabSelected="1" zoomScaleSheetLayoutView="100" workbookViewId="0" topLeftCell="A1">
      <selection activeCell="A23" sqref="A23:H25"/>
    </sheetView>
  </sheetViews>
  <sheetFormatPr defaultColWidth="9.140625" defaultRowHeight="15"/>
  <cols>
    <col min="1" max="1" width="8.421875" style="2" customWidth="1"/>
    <col min="2" max="2" width="6.421875" style="2" customWidth="1"/>
    <col min="3" max="3" width="12.421875" style="2" customWidth="1"/>
    <col min="4" max="4" width="15.8515625" style="2" customWidth="1"/>
    <col min="5" max="5" width="9.140625" style="2" customWidth="1"/>
    <col min="6" max="6" width="11.28125" style="2" customWidth="1"/>
    <col min="7" max="7" width="14.57421875" style="2" customWidth="1"/>
    <col min="8" max="8" width="10.28125" style="2" customWidth="1"/>
    <col min="9" max="9" width="9.28125" style="2" customWidth="1"/>
    <col min="10" max="16384" width="9.140625" style="2" customWidth="1"/>
  </cols>
  <sheetData>
    <row r="1" ht="15.75"/>
    <row r="2" ht="15.75"/>
    <row r="3" ht="15.75"/>
    <row r="4" ht="15.75"/>
    <row r="5" ht="13.5" customHeight="1"/>
    <row r="6" ht="15.75"/>
    <row r="7" ht="33.75" customHeight="1">
      <c r="M7" s="7"/>
    </row>
    <row r="8" spans="1:10" ht="74.25" customHeight="1">
      <c r="A8" s="129" t="s">
        <v>35</v>
      </c>
      <c r="B8" s="129"/>
      <c r="C8" s="129"/>
      <c r="D8" s="129"/>
      <c r="E8" s="129"/>
      <c r="F8" s="129"/>
      <c r="G8" s="129"/>
      <c r="H8" s="129"/>
      <c r="I8" s="8"/>
      <c r="J8" s="6"/>
    </row>
    <row r="9" spans="1:9" s="10" customFormat="1" ht="33" customHeight="1">
      <c r="A9" s="128" t="s">
        <v>0</v>
      </c>
      <c r="B9" s="128"/>
      <c r="C9" s="128"/>
      <c r="D9" s="128"/>
      <c r="E9" s="128"/>
      <c r="F9" s="128"/>
      <c r="G9" s="128"/>
      <c r="H9" s="128"/>
      <c r="I9" s="9"/>
    </row>
    <row r="10" spans="1:9" ht="20.25" customHeight="1">
      <c r="A10" s="130" t="s">
        <v>1</v>
      </c>
      <c r="B10" s="130"/>
      <c r="C10" s="130"/>
      <c r="D10" s="130"/>
      <c r="E10" s="130"/>
      <c r="F10" s="130"/>
      <c r="G10" s="130"/>
      <c r="H10" s="130"/>
      <c r="I10" s="11"/>
    </row>
    <row r="11" spans="1:15" ht="39" customHeight="1">
      <c r="A11" s="136" t="s">
        <v>51</v>
      </c>
      <c r="B11" s="136"/>
      <c r="C11" s="136"/>
      <c r="D11" s="136"/>
      <c r="E11" s="136"/>
      <c r="F11" s="136"/>
      <c r="G11" s="136"/>
      <c r="H11" s="136"/>
      <c r="I11" s="11"/>
      <c r="M11" s="7"/>
      <c r="O11" s="7"/>
    </row>
    <row r="12" spans="1:35" s="13" customFormat="1" ht="48" customHeight="1">
      <c r="A12" s="4" t="s">
        <v>2</v>
      </c>
      <c r="B12" s="124" t="s">
        <v>53</v>
      </c>
      <c r="C12" s="124"/>
      <c r="D12" s="124"/>
      <c r="E12" s="124"/>
      <c r="F12" s="124"/>
      <c r="G12" s="124"/>
      <c r="H12" s="124"/>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1:35" s="13" customFormat="1" ht="43.5" customHeight="1">
      <c r="A13" s="4"/>
      <c r="B13" s="135" t="s">
        <v>52</v>
      </c>
      <c r="C13" s="124"/>
      <c r="D13" s="124"/>
      <c r="E13" s="124"/>
      <c r="F13" s="124"/>
      <c r="G13" s="124"/>
      <c r="H13" s="124"/>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35" s="13" customFormat="1" ht="24.75" customHeight="1">
      <c r="A14" s="4"/>
      <c r="B14" s="135"/>
      <c r="C14" s="135"/>
      <c r="D14" s="135"/>
      <c r="E14" s="135"/>
      <c r="F14" s="135"/>
      <c r="G14" s="135"/>
      <c r="H14" s="135"/>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7" ht="41.25" customHeight="1">
      <c r="A15" s="128" t="s">
        <v>3</v>
      </c>
      <c r="B15" s="128"/>
      <c r="C15" s="128"/>
      <c r="D15" s="128"/>
      <c r="E15" s="128"/>
      <c r="F15" s="128"/>
      <c r="G15" s="128"/>
    </row>
    <row r="16" ht="15.75"/>
    <row r="17" spans="1:8" ht="30.75" customHeight="1">
      <c r="A17" s="125" t="s">
        <v>54</v>
      </c>
      <c r="B17" s="126"/>
      <c r="C17" s="126"/>
      <c r="D17" s="127"/>
      <c r="E17" s="131"/>
      <c r="F17" s="131"/>
      <c r="G17" s="131"/>
      <c r="H17" s="131"/>
    </row>
    <row r="18" spans="1:8" ht="30.75" customHeight="1">
      <c r="A18" s="125" t="s">
        <v>55</v>
      </c>
      <c r="B18" s="126"/>
      <c r="C18" s="126"/>
      <c r="D18" s="127"/>
      <c r="E18" s="131"/>
      <c r="F18" s="131"/>
      <c r="G18" s="131"/>
      <c r="H18" s="131"/>
    </row>
    <row r="19" spans="1:8" ht="30.75" customHeight="1">
      <c r="A19" s="132" t="s">
        <v>56</v>
      </c>
      <c r="B19" s="133"/>
      <c r="C19" s="133"/>
      <c r="D19" s="134"/>
      <c r="E19" s="131"/>
      <c r="F19" s="131"/>
      <c r="G19" s="131"/>
      <c r="H19" s="131"/>
    </row>
    <row r="20" spans="1:8" ht="30.75" customHeight="1">
      <c r="A20" s="132" t="s">
        <v>57</v>
      </c>
      <c r="B20" s="133"/>
      <c r="C20" s="133"/>
      <c r="D20" s="134"/>
      <c r="E20" s="131"/>
      <c r="F20" s="131"/>
      <c r="G20" s="131"/>
      <c r="H20" s="131"/>
    </row>
    <row r="21" spans="1:8" ht="30.75" customHeight="1">
      <c r="A21" s="125" t="s">
        <v>58</v>
      </c>
      <c r="B21" s="126"/>
      <c r="C21" s="126"/>
      <c r="D21" s="127"/>
      <c r="E21" s="131"/>
      <c r="F21" s="131"/>
      <c r="G21" s="131"/>
      <c r="H21" s="131"/>
    </row>
    <row r="22" spans="1:8" ht="30.75" customHeight="1">
      <c r="A22" s="125" t="s">
        <v>59</v>
      </c>
      <c r="B22" s="126"/>
      <c r="C22" s="126"/>
      <c r="D22" s="127"/>
      <c r="E22" s="131"/>
      <c r="F22" s="131"/>
      <c r="G22" s="131"/>
      <c r="H22" s="131"/>
    </row>
    <row r="23" spans="1:8" ht="21.75" customHeight="1">
      <c r="A23" s="137" t="s">
        <v>323</v>
      </c>
      <c r="B23" s="137"/>
      <c r="C23" s="137"/>
      <c r="D23" s="137"/>
      <c r="E23" s="137"/>
      <c r="F23" s="137"/>
      <c r="G23" s="137"/>
      <c r="H23" s="137"/>
    </row>
    <row r="24" spans="1:8" ht="30" customHeight="1">
      <c r="A24" s="138"/>
      <c r="B24" s="138"/>
      <c r="C24" s="138"/>
      <c r="D24" s="138"/>
      <c r="E24" s="138"/>
      <c r="F24" s="138"/>
      <c r="G24" s="138"/>
      <c r="H24" s="138"/>
    </row>
    <row r="25" spans="1:8" ht="51" customHeight="1">
      <c r="A25" s="138"/>
      <c r="B25" s="138"/>
      <c r="C25" s="138"/>
      <c r="D25" s="138"/>
      <c r="E25" s="138"/>
      <c r="F25" s="138"/>
      <c r="G25" s="138"/>
      <c r="H25" s="138"/>
    </row>
    <row r="26" spans="3:7" ht="33" customHeight="1">
      <c r="C26" s="15"/>
      <c r="D26" s="15"/>
      <c r="E26" s="16"/>
      <c r="F26" s="16"/>
      <c r="G26" s="16"/>
    </row>
    <row r="27" spans="3:7" s="6" customFormat="1" ht="33" customHeight="1">
      <c r="C27" s="15"/>
      <c r="D27" s="15"/>
      <c r="E27" s="17"/>
      <c r="F27" s="17"/>
      <c r="G27" s="17"/>
    </row>
  </sheetData>
  <sheetProtection/>
  <mergeCells count="21">
    <mergeCell ref="A17:D17"/>
    <mergeCell ref="A20:D20"/>
    <mergeCell ref="A19:D19"/>
    <mergeCell ref="B14:H14"/>
    <mergeCell ref="A11:H11"/>
    <mergeCell ref="B13:H13"/>
    <mergeCell ref="A23:H25"/>
    <mergeCell ref="E19:H19"/>
    <mergeCell ref="E20:H20"/>
    <mergeCell ref="E21:H21"/>
    <mergeCell ref="E22:H22"/>
    <mergeCell ref="B12:H12"/>
    <mergeCell ref="A22:D22"/>
    <mergeCell ref="A15:G15"/>
    <mergeCell ref="A18:D18"/>
    <mergeCell ref="A21:D21"/>
    <mergeCell ref="A8:H8"/>
    <mergeCell ref="A9:H9"/>
    <mergeCell ref="A10:H10"/>
    <mergeCell ref="E17:H17"/>
    <mergeCell ref="E18:H18"/>
  </mergeCells>
  <printOptions horizontalCentered="1"/>
  <pageMargins left="0.7874015748031497" right="0.3937007874015748" top="0.3937007874015748" bottom="0.3937007874015748" header="0.4330708661417323" footer="0.31496062992125984"/>
  <pageSetup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R40"/>
  <sheetViews>
    <sheetView showGridLines="0" zoomScaleSheetLayoutView="100" zoomScalePageLayoutView="0" workbookViewId="0" topLeftCell="A1">
      <selection activeCell="S13" sqref="S13"/>
    </sheetView>
  </sheetViews>
  <sheetFormatPr defaultColWidth="5.140625" defaultRowHeight="15"/>
  <cols>
    <col min="1" max="1" width="3.00390625" style="24" customWidth="1"/>
    <col min="2" max="2" width="1.8515625" style="24" customWidth="1"/>
    <col min="3" max="3" width="6.57421875" style="24" customWidth="1"/>
    <col min="4" max="4" width="8.00390625" style="24" customWidth="1"/>
    <col min="5" max="5" width="5.7109375" style="24" customWidth="1"/>
    <col min="6" max="6" width="7.421875" style="24" customWidth="1"/>
    <col min="7" max="7" width="6.28125" style="24" customWidth="1"/>
    <col min="8" max="8" width="11.57421875" style="24" customWidth="1"/>
    <col min="9" max="9" width="7.140625" style="24" customWidth="1"/>
    <col min="10" max="10" width="4.140625" style="24" customWidth="1"/>
    <col min="11" max="11" width="9.140625" style="24" customWidth="1"/>
    <col min="12" max="12" width="9.28125" style="24" customWidth="1"/>
    <col min="13" max="13" width="6.7109375" style="24" customWidth="1"/>
    <col min="14" max="14" width="10.57421875" style="24" customWidth="1"/>
    <col min="15" max="15" width="10.28125" style="24" customWidth="1"/>
    <col min="16" max="16" width="11.00390625" style="24" customWidth="1"/>
    <col min="17" max="19" width="9.140625" style="24" customWidth="1"/>
    <col min="20" max="20" width="5.140625" style="24" hidden="1" customWidth="1"/>
    <col min="21" max="16384" width="5.140625" style="24" customWidth="1"/>
  </cols>
  <sheetData>
    <row r="1" spans="1:18" ht="54.75" customHeight="1">
      <c r="A1" s="194" t="s">
        <v>60</v>
      </c>
      <c r="B1" s="194"/>
      <c r="C1" s="194"/>
      <c r="D1" s="194"/>
      <c r="E1" s="194"/>
      <c r="F1" s="194"/>
      <c r="G1" s="194"/>
      <c r="H1" s="194"/>
      <c r="I1" s="194"/>
      <c r="J1" s="194"/>
      <c r="K1" s="194"/>
      <c r="L1" s="194"/>
      <c r="M1" s="194"/>
      <c r="N1" s="194"/>
      <c r="O1" s="194"/>
      <c r="P1" s="194"/>
      <c r="Q1" s="25"/>
      <c r="R1" s="25"/>
    </row>
    <row r="2" spans="1:16" s="11" customFormat="1" ht="22.5" customHeight="1">
      <c r="A2" s="193"/>
      <c r="B2" s="193"/>
      <c r="C2" s="193"/>
      <c r="D2" s="193"/>
      <c r="E2" s="193"/>
      <c r="F2" s="193"/>
      <c r="G2" s="193"/>
      <c r="H2" s="193"/>
      <c r="I2" s="193"/>
      <c r="J2" s="193"/>
      <c r="K2" s="193"/>
      <c r="L2" s="193"/>
      <c r="M2" s="193"/>
      <c r="N2" s="193"/>
      <c r="O2" s="193"/>
      <c r="P2" s="193"/>
    </row>
    <row r="3" spans="1:16" s="26" customFormat="1" ht="20.25" customHeight="1">
      <c r="A3" s="145" t="s">
        <v>61</v>
      </c>
      <c r="B3" s="146"/>
      <c r="C3" s="146"/>
      <c r="D3" s="146"/>
      <c r="E3" s="146"/>
      <c r="F3" s="147"/>
      <c r="G3" s="148"/>
      <c r="H3" s="149"/>
      <c r="I3" s="149"/>
      <c r="J3" s="149"/>
      <c r="K3" s="149"/>
      <c r="L3" s="149"/>
      <c r="M3" s="149"/>
      <c r="N3" s="149"/>
      <c r="O3" s="149"/>
      <c r="P3" s="150"/>
    </row>
    <row r="4" spans="1:16" s="2" customFormat="1" ht="18" customHeight="1">
      <c r="A4" s="157"/>
      <c r="B4" s="157"/>
      <c r="C4" s="157"/>
      <c r="D4" s="157"/>
      <c r="E4" s="157"/>
      <c r="F4" s="157"/>
      <c r="G4" s="157"/>
      <c r="H4" s="157"/>
      <c r="I4" s="157"/>
      <c r="J4" s="157"/>
      <c r="K4" s="157"/>
      <c r="L4" s="157"/>
      <c r="M4" s="157"/>
      <c r="N4" s="157"/>
      <c r="O4" s="157"/>
      <c r="P4" s="157"/>
    </row>
    <row r="5" spans="1:16" s="27" customFormat="1" ht="20.25" customHeight="1">
      <c r="A5" s="158" t="s">
        <v>62</v>
      </c>
      <c r="B5" s="158"/>
      <c r="C5" s="158"/>
      <c r="D5" s="158"/>
      <c r="E5" s="158"/>
      <c r="F5" s="158"/>
      <c r="G5" s="158"/>
      <c r="H5" s="158"/>
      <c r="I5" s="158"/>
      <c r="J5" s="158"/>
      <c r="K5" s="158"/>
      <c r="L5" s="158"/>
      <c r="M5" s="158"/>
      <c r="N5" s="158"/>
      <c r="O5" s="158"/>
      <c r="P5" s="158"/>
    </row>
    <row r="6" spans="1:16" s="2" customFormat="1" ht="18" customHeight="1">
      <c r="A6" s="157"/>
      <c r="B6" s="157"/>
      <c r="C6" s="157"/>
      <c r="D6" s="157"/>
      <c r="E6" s="157"/>
      <c r="F6" s="157"/>
      <c r="G6" s="157"/>
      <c r="H6" s="157"/>
      <c r="I6" s="157"/>
      <c r="J6" s="157"/>
      <c r="K6" s="157"/>
      <c r="L6" s="157"/>
      <c r="M6" s="157"/>
      <c r="N6" s="157"/>
      <c r="O6" s="157"/>
      <c r="P6" s="157"/>
    </row>
    <row r="7" spans="1:16" s="12" customFormat="1" ht="21.75" customHeight="1">
      <c r="A7" s="125" t="s">
        <v>63</v>
      </c>
      <c r="B7" s="126"/>
      <c r="C7" s="126"/>
      <c r="D7" s="126"/>
      <c r="E7" s="126"/>
      <c r="F7" s="127"/>
      <c r="G7" s="154"/>
      <c r="H7" s="155"/>
      <c r="I7" s="155"/>
      <c r="J7" s="155"/>
      <c r="K7" s="155"/>
      <c r="L7" s="155"/>
      <c r="M7" s="155"/>
      <c r="N7" s="155"/>
      <c r="O7" s="155"/>
      <c r="P7" s="156"/>
    </row>
    <row r="8" spans="1:16" s="6" customFormat="1" ht="37.5" customHeight="1">
      <c r="A8" s="151" t="s">
        <v>75</v>
      </c>
      <c r="B8" s="152"/>
      <c r="C8" s="152"/>
      <c r="D8" s="152"/>
      <c r="E8" s="152"/>
      <c r="F8" s="153"/>
      <c r="G8" s="139"/>
      <c r="H8" s="140"/>
      <c r="I8" s="140"/>
      <c r="J8" s="140"/>
      <c r="K8" s="140"/>
      <c r="L8" s="140"/>
      <c r="M8" s="140"/>
      <c r="N8" s="140"/>
      <c r="O8" s="140"/>
      <c r="P8" s="141"/>
    </row>
    <row r="9" spans="1:16" s="6" customFormat="1" ht="36" customHeight="1">
      <c r="A9" s="142" t="s">
        <v>64</v>
      </c>
      <c r="B9" s="143"/>
      <c r="C9" s="143"/>
      <c r="D9" s="143"/>
      <c r="E9" s="143"/>
      <c r="F9" s="144"/>
      <c r="G9" s="167"/>
      <c r="H9" s="168"/>
      <c r="I9" s="168"/>
      <c r="J9" s="168"/>
      <c r="K9" s="168"/>
      <c r="L9" s="168"/>
      <c r="M9" s="168"/>
      <c r="N9" s="168"/>
      <c r="O9" s="168"/>
      <c r="P9" s="169"/>
    </row>
    <row r="10" spans="1:16" s="6" customFormat="1" ht="27.75" customHeight="1">
      <c r="A10" s="179" t="s">
        <v>65</v>
      </c>
      <c r="B10" s="179"/>
      <c r="C10" s="179"/>
      <c r="D10" s="179"/>
      <c r="E10" s="179"/>
      <c r="F10" s="179"/>
      <c r="G10" s="139"/>
      <c r="H10" s="140"/>
      <c r="I10" s="140"/>
      <c r="J10" s="140"/>
      <c r="K10" s="140"/>
      <c r="L10" s="140"/>
      <c r="M10" s="140"/>
      <c r="N10" s="140"/>
      <c r="O10" s="140"/>
      <c r="P10" s="141"/>
    </row>
    <row r="11" spans="1:17" s="19" customFormat="1" ht="30" customHeight="1">
      <c r="A11" s="179" t="s">
        <v>74</v>
      </c>
      <c r="B11" s="179"/>
      <c r="C11" s="179"/>
      <c r="D11" s="179"/>
      <c r="E11" s="179"/>
      <c r="F11" s="179"/>
      <c r="G11" s="180"/>
      <c r="H11" s="181"/>
      <c r="I11" s="181"/>
      <c r="J11" s="181"/>
      <c r="K11" s="181"/>
      <c r="L11" s="181"/>
      <c r="M11" s="181"/>
      <c r="N11" s="181"/>
      <c r="O11" s="181"/>
      <c r="P11" s="182"/>
      <c r="Q11" s="18"/>
    </row>
    <row r="12" spans="1:17" s="21" customFormat="1" ht="22.5" customHeight="1">
      <c r="A12" s="183" t="s">
        <v>66</v>
      </c>
      <c r="B12" s="184"/>
      <c r="C12" s="184"/>
      <c r="D12" s="184"/>
      <c r="E12" s="184"/>
      <c r="F12" s="185"/>
      <c r="G12" s="186"/>
      <c r="H12" s="187"/>
      <c r="I12" s="187"/>
      <c r="J12" s="187"/>
      <c r="K12" s="187"/>
      <c r="L12" s="187"/>
      <c r="M12" s="187"/>
      <c r="N12" s="187"/>
      <c r="O12" s="187"/>
      <c r="P12" s="188"/>
      <c r="Q12" s="20"/>
    </row>
    <row r="13" spans="1:16" s="22" customFormat="1" ht="22.5" customHeight="1">
      <c r="A13" s="183" t="s">
        <v>67</v>
      </c>
      <c r="B13" s="184"/>
      <c r="C13" s="184"/>
      <c r="D13" s="184"/>
      <c r="E13" s="184"/>
      <c r="F13" s="185"/>
      <c r="G13" s="186"/>
      <c r="H13" s="187"/>
      <c r="I13" s="187"/>
      <c r="J13" s="187"/>
      <c r="K13" s="187"/>
      <c r="L13" s="187"/>
      <c r="M13" s="187"/>
      <c r="N13" s="187"/>
      <c r="O13" s="187"/>
      <c r="P13" s="188"/>
    </row>
    <row r="14" spans="1:16" s="22" customFormat="1" ht="30.75" customHeight="1">
      <c r="A14" s="183" t="s">
        <v>68</v>
      </c>
      <c r="B14" s="184"/>
      <c r="C14" s="184"/>
      <c r="D14" s="184"/>
      <c r="E14" s="184"/>
      <c r="F14" s="185"/>
      <c r="G14" s="186"/>
      <c r="H14" s="187"/>
      <c r="I14" s="187"/>
      <c r="J14" s="187"/>
      <c r="K14" s="187"/>
      <c r="L14" s="187"/>
      <c r="M14" s="187"/>
      <c r="N14" s="187"/>
      <c r="O14" s="187"/>
      <c r="P14" s="188"/>
    </row>
    <row r="15" spans="1:16" s="22" customFormat="1" ht="36" customHeight="1">
      <c r="A15" s="183" t="s">
        <v>73</v>
      </c>
      <c r="B15" s="184"/>
      <c r="C15" s="184"/>
      <c r="D15" s="184"/>
      <c r="E15" s="184"/>
      <c r="F15" s="185"/>
      <c r="G15" s="186"/>
      <c r="H15" s="187"/>
      <c r="I15" s="187"/>
      <c r="J15" s="187"/>
      <c r="K15" s="187"/>
      <c r="L15" s="187"/>
      <c r="M15" s="187"/>
      <c r="N15" s="187"/>
      <c r="O15" s="187"/>
      <c r="P15" s="188"/>
    </row>
    <row r="16" spans="1:16" s="22" customFormat="1" ht="22.5" customHeight="1">
      <c r="A16" s="183" t="s">
        <v>69</v>
      </c>
      <c r="B16" s="184"/>
      <c r="C16" s="184"/>
      <c r="D16" s="184"/>
      <c r="E16" s="184"/>
      <c r="F16" s="185"/>
      <c r="G16" s="186"/>
      <c r="H16" s="187"/>
      <c r="I16" s="187"/>
      <c r="J16" s="187"/>
      <c r="K16" s="187"/>
      <c r="L16" s="187"/>
      <c r="M16" s="187"/>
      <c r="N16" s="187"/>
      <c r="O16" s="187"/>
      <c r="P16" s="188"/>
    </row>
    <row r="17" spans="1:16" s="22" customFormat="1" ht="30" customHeight="1">
      <c r="A17" s="183" t="s">
        <v>70</v>
      </c>
      <c r="B17" s="184"/>
      <c r="C17" s="184"/>
      <c r="D17" s="184"/>
      <c r="E17" s="184"/>
      <c r="F17" s="185"/>
      <c r="G17" s="186"/>
      <c r="H17" s="187"/>
      <c r="I17" s="187"/>
      <c r="J17" s="187"/>
      <c r="K17" s="187"/>
      <c r="L17" s="187"/>
      <c r="M17" s="187"/>
      <c r="N17" s="187"/>
      <c r="O17" s="187"/>
      <c r="P17" s="188"/>
    </row>
    <row r="18" spans="1:16" s="22" customFormat="1" ht="26.25" customHeight="1">
      <c r="A18" s="183" t="s">
        <v>72</v>
      </c>
      <c r="B18" s="184"/>
      <c r="C18" s="184"/>
      <c r="D18" s="184"/>
      <c r="E18" s="184"/>
      <c r="F18" s="185"/>
      <c r="G18" s="186"/>
      <c r="H18" s="187"/>
      <c r="I18" s="187"/>
      <c r="J18" s="187"/>
      <c r="K18" s="187"/>
      <c r="L18" s="187"/>
      <c r="M18" s="187"/>
      <c r="N18" s="187"/>
      <c r="O18" s="187"/>
      <c r="P18" s="188"/>
    </row>
    <row r="19" spans="1:16" s="22" customFormat="1" ht="26.25" customHeight="1">
      <c r="A19" s="183" t="s">
        <v>292</v>
      </c>
      <c r="B19" s="184"/>
      <c r="C19" s="184"/>
      <c r="D19" s="184"/>
      <c r="E19" s="184"/>
      <c r="F19" s="185"/>
      <c r="G19" s="186"/>
      <c r="H19" s="187"/>
      <c r="I19" s="187"/>
      <c r="J19" s="187"/>
      <c r="K19" s="187"/>
      <c r="L19" s="187"/>
      <c r="M19" s="187"/>
      <c r="N19" s="187"/>
      <c r="O19" s="187"/>
      <c r="P19" s="188"/>
    </row>
    <row r="20" spans="1:16" s="22" customFormat="1" ht="26.25" customHeight="1">
      <c r="A20" s="183" t="s">
        <v>71</v>
      </c>
      <c r="B20" s="184"/>
      <c r="C20" s="184"/>
      <c r="D20" s="184"/>
      <c r="E20" s="184"/>
      <c r="F20" s="185"/>
      <c r="G20" s="186"/>
      <c r="H20" s="187"/>
      <c r="I20" s="187"/>
      <c r="J20" s="187"/>
      <c r="K20" s="187"/>
      <c r="L20" s="187"/>
      <c r="M20" s="187"/>
      <c r="N20" s="187"/>
      <c r="O20" s="187"/>
      <c r="P20" s="188"/>
    </row>
    <row r="21" spans="1:16" s="22" customFormat="1" ht="26.25" customHeight="1">
      <c r="A21" s="183" t="s">
        <v>297</v>
      </c>
      <c r="B21" s="184"/>
      <c r="C21" s="184"/>
      <c r="D21" s="184"/>
      <c r="E21" s="184"/>
      <c r="F21" s="185"/>
      <c r="G21" s="110"/>
      <c r="H21" s="111"/>
      <c r="I21" s="111"/>
      <c r="J21" s="111"/>
      <c r="K21" s="111"/>
      <c r="L21" s="111"/>
      <c r="M21" s="111"/>
      <c r="N21" s="111"/>
      <c r="O21" s="111"/>
      <c r="P21" s="112"/>
    </row>
    <row r="22" spans="1:16" s="22" customFormat="1" ht="20.25" customHeight="1">
      <c r="A22" s="170" t="s">
        <v>76</v>
      </c>
      <c r="B22" s="171"/>
      <c r="C22" s="171"/>
      <c r="D22" s="171"/>
      <c r="E22" s="171"/>
      <c r="F22" s="172"/>
      <c r="G22" s="163" t="s">
        <v>282</v>
      </c>
      <c r="H22" s="164"/>
      <c r="I22" s="164"/>
      <c r="J22" s="165"/>
      <c r="K22" s="163" t="s">
        <v>281</v>
      </c>
      <c r="L22" s="164"/>
      <c r="M22" s="164"/>
      <c r="N22" s="165"/>
      <c r="O22" s="163" t="s">
        <v>283</v>
      </c>
      <c r="P22" s="165"/>
    </row>
    <row r="23" spans="1:16" s="22" customFormat="1" ht="20.25" customHeight="1">
      <c r="A23" s="173"/>
      <c r="B23" s="174"/>
      <c r="C23" s="174"/>
      <c r="D23" s="174"/>
      <c r="E23" s="174"/>
      <c r="F23" s="175"/>
      <c r="G23" s="159"/>
      <c r="H23" s="160"/>
      <c r="I23" s="160"/>
      <c r="J23" s="161"/>
      <c r="K23" s="162"/>
      <c r="L23" s="162"/>
      <c r="M23" s="162"/>
      <c r="N23" s="162"/>
      <c r="O23" s="96"/>
      <c r="P23" s="97"/>
    </row>
    <row r="24" spans="1:16" s="22" customFormat="1" ht="20.25" customHeight="1">
      <c r="A24" s="173"/>
      <c r="B24" s="174"/>
      <c r="C24" s="174"/>
      <c r="D24" s="174"/>
      <c r="E24" s="174"/>
      <c r="F24" s="175"/>
      <c r="G24" s="163" t="s">
        <v>272</v>
      </c>
      <c r="H24" s="164"/>
      <c r="I24" s="164"/>
      <c r="J24" s="165"/>
      <c r="K24" s="166" t="s">
        <v>273</v>
      </c>
      <c r="L24" s="166"/>
      <c r="M24" s="166"/>
      <c r="N24" s="189" t="s">
        <v>274</v>
      </c>
      <c r="O24" s="189"/>
      <c r="P24" s="189"/>
    </row>
    <row r="25" spans="1:16" s="22" customFormat="1" ht="20.25" customHeight="1">
      <c r="A25" s="173"/>
      <c r="B25" s="174"/>
      <c r="C25" s="174"/>
      <c r="D25" s="174"/>
      <c r="E25" s="174"/>
      <c r="F25" s="175"/>
      <c r="G25" s="159"/>
      <c r="H25" s="160"/>
      <c r="I25" s="160"/>
      <c r="J25" s="161"/>
      <c r="K25" s="159"/>
      <c r="L25" s="160"/>
      <c r="M25" s="161"/>
      <c r="N25" s="162"/>
      <c r="O25" s="162"/>
      <c r="P25" s="162"/>
    </row>
    <row r="26" spans="1:16" s="22" customFormat="1" ht="21" customHeight="1">
      <c r="A26" s="173"/>
      <c r="B26" s="174"/>
      <c r="C26" s="174"/>
      <c r="D26" s="174"/>
      <c r="E26" s="174"/>
      <c r="F26" s="175"/>
      <c r="G26" s="166" t="s">
        <v>275</v>
      </c>
      <c r="H26" s="166"/>
      <c r="I26" s="166"/>
      <c r="J26" s="166"/>
      <c r="K26" s="96"/>
      <c r="L26" s="96"/>
      <c r="M26" s="96"/>
      <c r="N26" s="96"/>
      <c r="O26" s="96"/>
      <c r="P26" s="97"/>
    </row>
    <row r="27" spans="1:16" s="23" customFormat="1" ht="21.75" customHeight="1">
      <c r="A27" s="173"/>
      <c r="B27" s="174"/>
      <c r="C27" s="174"/>
      <c r="D27" s="174"/>
      <c r="E27" s="174"/>
      <c r="F27" s="175"/>
      <c r="G27" s="166" t="s">
        <v>276</v>
      </c>
      <c r="H27" s="166"/>
      <c r="I27" s="166"/>
      <c r="J27" s="166"/>
      <c r="K27" s="159"/>
      <c r="L27" s="160"/>
      <c r="M27" s="160"/>
      <c r="N27" s="160"/>
      <c r="O27" s="160"/>
      <c r="P27" s="161"/>
    </row>
    <row r="28" spans="1:16" s="23" customFormat="1" ht="21" customHeight="1">
      <c r="A28" s="176"/>
      <c r="B28" s="177"/>
      <c r="C28" s="177"/>
      <c r="D28" s="177"/>
      <c r="E28" s="177"/>
      <c r="F28" s="178"/>
      <c r="G28" s="166" t="s">
        <v>277</v>
      </c>
      <c r="H28" s="166"/>
      <c r="I28" s="166"/>
      <c r="J28" s="166"/>
      <c r="K28" s="159"/>
      <c r="L28" s="160"/>
      <c r="M28" s="160"/>
      <c r="N28" s="160"/>
      <c r="O28" s="160"/>
      <c r="P28" s="161"/>
    </row>
    <row r="29" spans="1:16" s="23" customFormat="1" ht="35.25" customHeight="1">
      <c r="A29" s="170" t="s">
        <v>77</v>
      </c>
      <c r="B29" s="171"/>
      <c r="C29" s="171"/>
      <c r="D29" s="171"/>
      <c r="E29" s="171"/>
      <c r="F29" s="172"/>
      <c r="G29" s="163" t="s">
        <v>279</v>
      </c>
      <c r="H29" s="164"/>
      <c r="I29" s="164"/>
      <c r="J29" s="164"/>
      <c r="K29" s="162"/>
      <c r="L29" s="162"/>
      <c r="M29" s="162"/>
      <c r="N29" s="162"/>
      <c r="O29" s="162"/>
      <c r="P29" s="162"/>
    </row>
    <row r="30" spans="1:16" s="23" customFormat="1" ht="21.75" customHeight="1">
      <c r="A30" s="173"/>
      <c r="B30" s="174"/>
      <c r="C30" s="174"/>
      <c r="D30" s="174"/>
      <c r="E30" s="174"/>
      <c r="F30" s="175"/>
      <c r="G30" s="163" t="s">
        <v>278</v>
      </c>
      <c r="H30" s="164"/>
      <c r="I30" s="164"/>
      <c r="J30" s="165"/>
      <c r="K30" s="159"/>
      <c r="L30" s="160"/>
      <c r="M30" s="160"/>
      <c r="N30" s="160"/>
      <c r="O30" s="160"/>
      <c r="P30" s="161"/>
    </row>
    <row r="31" spans="1:16" s="23" customFormat="1" ht="20.25" customHeight="1">
      <c r="A31" s="173"/>
      <c r="B31" s="174"/>
      <c r="C31" s="174"/>
      <c r="D31" s="174"/>
      <c r="E31" s="174"/>
      <c r="F31" s="175"/>
      <c r="G31" s="166" t="s">
        <v>280</v>
      </c>
      <c r="H31" s="166"/>
      <c r="I31" s="166"/>
      <c r="J31" s="166"/>
      <c r="K31" s="159"/>
      <c r="L31" s="160"/>
      <c r="M31" s="160"/>
      <c r="N31" s="160"/>
      <c r="O31" s="160"/>
      <c r="P31" s="161"/>
    </row>
    <row r="32" spans="1:16" s="23" customFormat="1" ht="18" customHeight="1">
      <c r="A32" s="176"/>
      <c r="B32" s="177"/>
      <c r="C32" s="177"/>
      <c r="D32" s="177"/>
      <c r="E32" s="177"/>
      <c r="F32" s="178"/>
      <c r="G32" s="166" t="s">
        <v>276</v>
      </c>
      <c r="H32" s="166"/>
      <c r="I32" s="166"/>
      <c r="J32" s="166"/>
      <c r="K32" s="159"/>
      <c r="L32" s="160"/>
      <c r="M32" s="160"/>
      <c r="N32" s="160"/>
      <c r="O32" s="160"/>
      <c r="P32" s="161"/>
    </row>
    <row r="33" spans="1:16" s="23" customFormat="1" ht="24.75" customHeight="1">
      <c r="A33" s="170" t="s">
        <v>79</v>
      </c>
      <c r="B33" s="171"/>
      <c r="C33" s="171"/>
      <c r="D33" s="171"/>
      <c r="E33" s="171"/>
      <c r="F33" s="172"/>
      <c r="G33" s="163" t="s">
        <v>282</v>
      </c>
      <c r="H33" s="164"/>
      <c r="I33" s="164"/>
      <c r="J33" s="165"/>
      <c r="K33" s="163" t="s">
        <v>281</v>
      </c>
      <c r="L33" s="164"/>
      <c r="M33" s="164"/>
      <c r="N33" s="165"/>
      <c r="O33" s="163" t="s">
        <v>283</v>
      </c>
      <c r="P33" s="165"/>
    </row>
    <row r="34" spans="1:16" s="23" customFormat="1" ht="24.75" customHeight="1">
      <c r="A34" s="173"/>
      <c r="B34" s="174"/>
      <c r="C34" s="174"/>
      <c r="D34" s="174"/>
      <c r="E34" s="174"/>
      <c r="F34" s="175"/>
      <c r="G34" s="159"/>
      <c r="H34" s="160"/>
      <c r="I34" s="160"/>
      <c r="J34" s="161"/>
      <c r="K34" s="162"/>
      <c r="L34" s="162"/>
      <c r="M34" s="162"/>
      <c r="N34" s="162"/>
      <c r="O34" s="96"/>
      <c r="P34" s="97"/>
    </row>
    <row r="35" spans="1:16" s="23" customFormat="1" ht="24.75" customHeight="1">
      <c r="A35" s="173"/>
      <c r="B35" s="174"/>
      <c r="C35" s="174"/>
      <c r="D35" s="174"/>
      <c r="E35" s="174"/>
      <c r="F35" s="175"/>
      <c r="G35" s="163" t="s">
        <v>272</v>
      </c>
      <c r="H35" s="164"/>
      <c r="I35" s="164"/>
      <c r="J35" s="165"/>
      <c r="K35" s="166" t="s">
        <v>273</v>
      </c>
      <c r="L35" s="166"/>
      <c r="M35" s="166"/>
      <c r="N35" s="189" t="s">
        <v>274</v>
      </c>
      <c r="O35" s="189"/>
      <c r="P35" s="189"/>
    </row>
    <row r="36" spans="1:16" s="23" customFormat="1" ht="24.75" customHeight="1">
      <c r="A36" s="173"/>
      <c r="B36" s="174"/>
      <c r="C36" s="174"/>
      <c r="D36" s="174"/>
      <c r="E36" s="174"/>
      <c r="F36" s="175"/>
      <c r="G36" s="159"/>
      <c r="H36" s="160"/>
      <c r="I36" s="160"/>
      <c r="J36" s="161"/>
      <c r="K36" s="159"/>
      <c r="L36" s="160"/>
      <c r="M36" s="161"/>
      <c r="N36" s="162"/>
      <c r="O36" s="162"/>
      <c r="P36" s="162"/>
    </row>
    <row r="37" spans="1:16" s="23" customFormat="1" ht="24.75" customHeight="1">
      <c r="A37" s="176"/>
      <c r="B37" s="177"/>
      <c r="C37" s="177"/>
      <c r="D37" s="177"/>
      <c r="E37" s="177"/>
      <c r="F37" s="178"/>
      <c r="G37" s="166" t="s">
        <v>275</v>
      </c>
      <c r="H37" s="166"/>
      <c r="I37" s="166"/>
      <c r="J37" s="166"/>
      <c r="K37" s="195"/>
      <c r="L37" s="196"/>
      <c r="M37" s="196"/>
      <c r="N37" s="196"/>
      <c r="O37" s="196"/>
      <c r="P37" s="197"/>
    </row>
    <row r="38" spans="1:16" s="23" customFormat="1" ht="17.25" customHeight="1">
      <c r="A38" s="170" t="s">
        <v>78</v>
      </c>
      <c r="B38" s="171"/>
      <c r="C38" s="171"/>
      <c r="D38" s="171"/>
      <c r="E38" s="171"/>
      <c r="F38" s="172"/>
      <c r="G38" s="198" t="s">
        <v>80</v>
      </c>
      <c r="H38" s="198"/>
      <c r="I38" s="198"/>
      <c r="J38" s="199"/>
      <c r="K38" s="98"/>
      <c r="L38" s="99"/>
      <c r="M38" s="99"/>
      <c r="N38" s="99"/>
      <c r="O38" s="99"/>
      <c r="P38" s="100"/>
    </row>
    <row r="39" spans="1:16" s="23" customFormat="1" ht="14.25" customHeight="1">
      <c r="A39" s="176"/>
      <c r="B39" s="177"/>
      <c r="C39" s="177"/>
      <c r="D39" s="177"/>
      <c r="E39" s="177"/>
      <c r="F39" s="178"/>
      <c r="G39" s="198" t="s">
        <v>81</v>
      </c>
      <c r="H39" s="198"/>
      <c r="I39" s="198"/>
      <c r="J39" s="198"/>
      <c r="K39" s="101"/>
      <c r="L39" s="102"/>
      <c r="M39" s="102"/>
      <c r="N39" s="102"/>
      <c r="O39" s="102"/>
      <c r="P39" s="103"/>
    </row>
    <row r="40" spans="1:16" ht="49.5" customHeight="1">
      <c r="A40" s="190" t="s">
        <v>293</v>
      </c>
      <c r="B40" s="191"/>
      <c r="C40" s="191"/>
      <c r="D40" s="191"/>
      <c r="E40" s="191"/>
      <c r="F40" s="191"/>
      <c r="G40" s="191"/>
      <c r="H40" s="191"/>
      <c r="I40" s="191"/>
      <c r="J40" s="191"/>
      <c r="K40" s="191"/>
      <c r="L40" s="191"/>
      <c r="M40" s="191"/>
      <c r="N40" s="191"/>
      <c r="O40" s="191"/>
      <c r="P40" s="192"/>
    </row>
  </sheetData>
  <sheetProtection formatCells="0" formatColumns="0" formatRows="0" insertColumns="0" insertRows="0" deleteColumns="0" deleteRows="0" selectLockedCells="1" selectUnlockedCells="1"/>
  <mergeCells count="80">
    <mergeCell ref="A21:F21"/>
    <mergeCell ref="A19:F19"/>
    <mergeCell ref="G19:P19"/>
    <mergeCell ref="G38:J38"/>
    <mergeCell ref="G39:J39"/>
    <mergeCell ref="N35:P35"/>
    <mergeCell ref="G36:J36"/>
    <mergeCell ref="K36:M36"/>
    <mergeCell ref="N36:P36"/>
    <mergeCell ref="G37:J37"/>
    <mergeCell ref="K37:P37"/>
    <mergeCell ref="O33:P33"/>
    <mergeCell ref="G33:J33"/>
    <mergeCell ref="O22:P22"/>
    <mergeCell ref="K31:P31"/>
    <mergeCell ref="K28:P28"/>
    <mergeCell ref="K27:P27"/>
    <mergeCell ref="K22:N22"/>
    <mergeCell ref="K23:N23"/>
    <mergeCell ref="G26:J26"/>
    <mergeCell ref="G22:J22"/>
    <mergeCell ref="G23:J23"/>
    <mergeCell ref="G24:J24"/>
    <mergeCell ref="G25:J25"/>
    <mergeCell ref="K33:N33"/>
    <mergeCell ref="G30:J30"/>
    <mergeCell ref="K30:P30"/>
    <mergeCell ref="G31:J31"/>
    <mergeCell ref="G32:J32"/>
    <mergeCell ref="G28:J28"/>
    <mergeCell ref="G27:J27"/>
    <mergeCell ref="K32:P32"/>
    <mergeCell ref="A2:P2"/>
    <mergeCell ref="A1:P1"/>
    <mergeCell ref="A6:P6"/>
    <mergeCell ref="A38:F39"/>
    <mergeCell ref="A13:F13"/>
    <mergeCell ref="A14:F14"/>
    <mergeCell ref="G13:P13"/>
    <mergeCell ref="G14:P14"/>
    <mergeCell ref="A11:F11"/>
    <mergeCell ref="A40:P40"/>
    <mergeCell ref="A15:F15"/>
    <mergeCell ref="A16:F16"/>
    <mergeCell ref="G15:P15"/>
    <mergeCell ref="G16:P16"/>
    <mergeCell ref="G18:P18"/>
    <mergeCell ref="A20:F20"/>
    <mergeCell ref="G20:P20"/>
    <mergeCell ref="N25:P25"/>
    <mergeCell ref="A29:F32"/>
    <mergeCell ref="A33:F37"/>
    <mergeCell ref="G29:J29"/>
    <mergeCell ref="N24:P24"/>
    <mergeCell ref="A17:F17"/>
    <mergeCell ref="G17:P17"/>
    <mergeCell ref="A18:F18"/>
    <mergeCell ref="K29:P29"/>
    <mergeCell ref="K24:M24"/>
    <mergeCell ref="K25:M25"/>
    <mergeCell ref="G34:J34"/>
    <mergeCell ref="K34:N34"/>
    <mergeCell ref="G35:J35"/>
    <mergeCell ref="K35:M35"/>
    <mergeCell ref="G9:P9"/>
    <mergeCell ref="A22:F28"/>
    <mergeCell ref="A10:F10"/>
    <mergeCell ref="G11:P11"/>
    <mergeCell ref="A12:F12"/>
    <mergeCell ref="G12:P12"/>
    <mergeCell ref="G10:P10"/>
    <mergeCell ref="A9:F9"/>
    <mergeCell ref="A3:F3"/>
    <mergeCell ref="G3:P3"/>
    <mergeCell ref="A7:F7"/>
    <mergeCell ref="A8:F8"/>
    <mergeCell ref="G7:P7"/>
    <mergeCell ref="G8:P8"/>
    <mergeCell ref="A4:P4"/>
    <mergeCell ref="A5:P5"/>
  </mergeCells>
  <printOptions horizontalCentered="1"/>
  <pageMargins left="0.7874015748031497" right="0.3937007874015748" top="0.3937007874015748" bottom="0.3937007874015748" header="0.35433070866141736" footer="0.31496062992125984"/>
  <pageSetup fitToHeight="2" horizontalDpi="600" verticalDpi="600" orientation="portrait" paperSize="9" scale="75" r:id="rId4"/>
  <drawing r:id="rId3"/>
  <legacyDrawing r:id="rId2"/>
</worksheet>
</file>

<file path=xl/worksheets/sheet3.xml><?xml version="1.0" encoding="utf-8"?>
<worksheet xmlns="http://schemas.openxmlformats.org/spreadsheetml/2006/main" xmlns:r="http://schemas.openxmlformats.org/officeDocument/2006/relationships">
  <dimension ref="A1:S441"/>
  <sheetViews>
    <sheetView showGridLines="0" zoomScaleSheetLayoutView="100" workbookViewId="0" topLeftCell="A1">
      <selection activeCell="J98" sqref="J98"/>
    </sheetView>
  </sheetViews>
  <sheetFormatPr defaultColWidth="9.140625" defaultRowHeight="15"/>
  <cols>
    <col min="1" max="1" width="6.28125" style="35" customWidth="1"/>
    <col min="2" max="3" width="7.8515625" style="35" customWidth="1"/>
    <col min="4" max="4" width="10.421875" style="35" customWidth="1"/>
    <col min="5" max="5" width="7.57421875" style="35" customWidth="1"/>
    <col min="6" max="7" width="11.421875" style="35" customWidth="1"/>
    <col min="8" max="8" width="7.7109375" style="35" customWidth="1"/>
    <col min="9" max="9" width="7.28125" style="35" customWidth="1"/>
    <col min="10" max="10" width="8.28125" style="35" customWidth="1"/>
    <col min="11" max="11" width="11.28125" style="35" customWidth="1"/>
    <col min="12" max="12" width="12.421875" style="35" customWidth="1"/>
    <col min="13" max="13" width="7.7109375" style="49" customWidth="1"/>
    <col min="14" max="14" width="11.7109375" style="49" customWidth="1"/>
    <col min="15" max="15" width="18.7109375" style="49" customWidth="1"/>
    <col min="16" max="16" width="11.7109375" style="35" customWidth="1"/>
    <col min="17" max="17" width="9.140625" style="35" customWidth="1"/>
    <col min="18" max="18" width="0" style="1" hidden="1" customWidth="1"/>
    <col min="19" max="16384" width="9.140625" style="35" customWidth="1"/>
  </cols>
  <sheetData>
    <row r="1" spans="1:16" s="31" customFormat="1" ht="24" customHeight="1">
      <c r="A1" s="356" t="s">
        <v>5</v>
      </c>
      <c r="B1" s="356"/>
      <c r="C1" s="356"/>
      <c r="D1" s="356"/>
      <c r="E1" s="357"/>
      <c r="F1" s="357"/>
      <c r="G1" s="29"/>
      <c r="H1" s="29"/>
      <c r="I1" s="29"/>
      <c r="J1" s="29"/>
      <c r="K1" s="29"/>
      <c r="L1" s="29"/>
      <c r="M1" s="30"/>
      <c r="N1" s="30"/>
      <c r="O1" s="30"/>
      <c r="P1" s="29"/>
    </row>
    <row r="2" spans="1:18" s="32" customFormat="1" ht="29.25" customHeight="1">
      <c r="A2" s="358" t="s">
        <v>82</v>
      </c>
      <c r="B2" s="358"/>
      <c r="C2" s="358"/>
      <c r="D2" s="358"/>
      <c r="E2" s="358"/>
      <c r="F2" s="358"/>
      <c r="G2" s="358"/>
      <c r="H2" s="358"/>
      <c r="I2" s="358"/>
      <c r="J2" s="358"/>
      <c r="K2" s="358"/>
      <c r="L2" s="358"/>
      <c r="M2" s="358"/>
      <c r="N2" s="358"/>
      <c r="O2" s="358"/>
      <c r="P2" s="358"/>
      <c r="R2" s="33"/>
    </row>
    <row r="3" spans="1:16" ht="14.25" customHeight="1">
      <c r="A3" s="369"/>
      <c r="B3" s="369"/>
      <c r="C3" s="369"/>
      <c r="D3" s="369"/>
      <c r="E3" s="369"/>
      <c r="F3" s="369"/>
      <c r="G3" s="369"/>
      <c r="H3" s="369"/>
      <c r="I3" s="369"/>
      <c r="J3" s="369"/>
      <c r="K3" s="369"/>
      <c r="L3" s="369"/>
      <c r="M3" s="369"/>
      <c r="N3" s="369"/>
      <c r="O3" s="369"/>
      <c r="P3" s="369"/>
    </row>
    <row r="4" spans="1:18" s="36" customFormat="1" ht="23.25" customHeight="1">
      <c r="A4" s="369"/>
      <c r="B4" s="369"/>
      <c r="C4" s="369"/>
      <c r="D4" s="369"/>
      <c r="E4" s="369"/>
      <c r="F4" s="369"/>
      <c r="G4" s="369"/>
      <c r="H4" s="369"/>
      <c r="I4" s="369"/>
      <c r="J4" s="369"/>
      <c r="K4" s="369"/>
      <c r="L4" s="369"/>
      <c r="M4" s="369"/>
      <c r="N4" s="369"/>
      <c r="O4" s="369"/>
      <c r="P4" s="369"/>
      <c r="R4" s="3"/>
    </row>
    <row r="5" spans="1:18" s="32" customFormat="1" ht="30" customHeight="1">
      <c r="A5" s="370" t="s">
        <v>83</v>
      </c>
      <c r="B5" s="370"/>
      <c r="C5" s="370"/>
      <c r="D5" s="370"/>
      <c r="E5" s="370"/>
      <c r="F5" s="370"/>
      <c r="G5" s="370"/>
      <c r="H5" s="370"/>
      <c r="I5" s="370"/>
      <c r="J5" s="370"/>
      <c r="K5" s="370"/>
      <c r="L5" s="370"/>
      <c r="M5" s="370"/>
      <c r="N5" s="370"/>
      <c r="O5" s="370"/>
      <c r="P5" s="370"/>
      <c r="R5" s="33"/>
    </row>
    <row r="6" spans="1:18" s="32" customFormat="1" ht="18" customHeight="1">
      <c r="A6" s="95"/>
      <c r="B6" s="95"/>
      <c r="C6" s="95"/>
      <c r="D6" s="105" t="s">
        <v>284</v>
      </c>
      <c r="E6" s="105" t="s">
        <v>285</v>
      </c>
      <c r="F6" s="371" t="s">
        <v>286</v>
      </c>
      <c r="G6" s="371"/>
      <c r="H6" s="95"/>
      <c r="I6" s="95"/>
      <c r="J6" s="95"/>
      <c r="K6" s="104" t="s">
        <v>284</v>
      </c>
      <c r="L6" s="223" t="s">
        <v>285</v>
      </c>
      <c r="M6" s="223"/>
      <c r="N6" s="223"/>
      <c r="O6" s="119" t="s">
        <v>286</v>
      </c>
      <c r="P6" s="119"/>
      <c r="R6" s="33"/>
    </row>
    <row r="7" spans="1:18" s="36" customFormat="1" ht="25.5" customHeight="1">
      <c r="A7" s="145" t="s">
        <v>84</v>
      </c>
      <c r="B7" s="146"/>
      <c r="C7" s="147"/>
      <c r="D7" s="114" t="s">
        <v>290</v>
      </c>
      <c r="E7" s="114" t="s">
        <v>287</v>
      </c>
      <c r="F7" s="221" t="s">
        <v>298</v>
      </c>
      <c r="G7" s="222"/>
      <c r="H7" s="145" t="s">
        <v>85</v>
      </c>
      <c r="I7" s="146"/>
      <c r="J7" s="147"/>
      <c r="K7" s="114" t="s">
        <v>287</v>
      </c>
      <c r="L7" s="221" t="s">
        <v>288</v>
      </c>
      <c r="M7" s="224"/>
      <c r="N7" s="222"/>
      <c r="O7" s="221" t="s">
        <v>289</v>
      </c>
      <c r="P7" s="222"/>
      <c r="R7" s="3"/>
    </row>
    <row r="8" spans="1:18" s="37" customFormat="1" ht="30" customHeight="1">
      <c r="A8" s="310" t="s">
        <v>86</v>
      </c>
      <c r="B8" s="310"/>
      <c r="C8" s="310"/>
      <c r="D8" s="310"/>
      <c r="E8" s="311"/>
      <c r="F8" s="311"/>
      <c r="G8" s="311"/>
      <c r="H8" s="311"/>
      <c r="I8" s="311"/>
      <c r="J8" s="311"/>
      <c r="K8" s="311"/>
      <c r="L8" s="311"/>
      <c r="M8" s="311"/>
      <c r="N8" s="311"/>
      <c r="O8" s="311"/>
      <c r="P8" s="311"/>
      <c r="R8" s="33"/>
    </row>
    <row r="9" spans="1:16" ht="15" customHeight="1">
      <c r="A9" s="262" t="s">
        <v>87</v>
      </c>
      <c r="B9" s="346"/>
      <c r="C9" s="346"/>
      <c r="D9" s="346"/>
      <c r="E9" s="346"/>
      <c r="F9" s="346"/>
      <c r="G9" s="346"/>
      <c r="H9" s="346"/>
      <c r="I9" s="346"/>
      <c r="J9" s="263"/>
      <c r="K9" s="337" t="s">
        <v>88</v>
      </c>
      <c r="L9" s="338"/>
      <c r="M9" s="338"/>
      <c r="N9" s="338"/>
      <c r="O9" s="338"/>
      <c r="P9" s="339"/>
    </row>
    <row r="10" spans="1:18" s="36" customFormat="1" ht="27.75" customHeight="1">
      <c r="A10" s="332" t="s">
        <v>89</v>
      </c>
      <c r="B10" s="333"/>
      <c r="C10" s="333"/>
      <c r="D10" s="333"/>
      <c r="E10" s="333"/>
      <c r="F10" s="333"/>
      <c r="G10" s="333"/>
      <c r="H10" s="333"/>
      <c r="I10" s="333"/>
      <c r="J10" s="334"/>
      <c r="K10" s="67">
        <v>1</v>
      </c>
      <c r="L10" s="315"/>
      <c r="M10" s="317"/>
      <c r="N10" s="317"/>
      <c r="O10" s="317"/>
      <c r="P10" s="316"/>
      <c r="R10" s="3"/>
    </row>
    <row r="11" spans="1:16" ht="81.75" customHeight="1">
      <c r="A11" s="335" t="s">
        <v>90</v>
      </c>
      <c r="B11" s="307"/>
      <c r="C11" s="307"/>
      <c r="D11" s="307"/>
      <c r="E11" s="307"/>
      <c r="F11" s="307"/>
      <c r="G11" s="307"/>
      <c r="H11" s="307"/>
      <c r="I11" s="307"/>
      <c r="J11" s="336"/>
      <c r="K11" s="67" t="s">
        <v>94</v>
      </c>
      <c r="L11" s="315"/>
      <c r="M11" s="317"/>
      <c r="N11" s="317"/>
      <c r="O11" s="317"/>
      <c r="P11" s="316"/>
    </row>
    <row r="12" spans="1:18" s="36" customFormat="1" ht="98.25" customHeight="1">
      <c r="A12" s="335" t="s">
        <v>91</v>
      </c>
      <c r="B12" s="307"/>
      <c r="C12" s="307"/>
      <c r="D12" s="307"/>
      <c r="E12" s="307"/>
      <c r="F12" s="307"/>
      <c r="G12" s="307"/>
      <c r="H12" s="307"/>
      <c r="I12" s="307"/>
      <c r="J12" s="336"/>
      <c r="K12" s="67" t="s">
        <v>95</v>
      </c>
      <c r="L12" s="315"/>
      <c r="M12" s="317"/>
      <c r="N12" s="317"/>
      <c r="O12" s="317"/>
      <c r="P12" s="316"/>
      <c r="R12" s="3"/>
    </row>
    <row r="13" spans="1:16" ht="37.5" customHeight="1">
      <c r="A13" s="335" t="s">
        <v>92</v>
      </c>
      <c r="B13" s="307"/>
      <c r="C13" s="307"/>
      <c r="D13" s="307"/>
      <c r="E13" s="307"/>
      <c r="F13" s="307"/>
      <c r="G13" s="307"/>
      <c r="H13" s="307"/>
      <c r="I13" s="307"/>
      <c r="J13" s="336"/>
      <c r="K13" s="67">
        <v>4</v>
      </c>
      <c r="L13" s="315"/>
      <c r="M13" s="317"/>
      <c r="N13" s="317"/>
      <c r="O13" s="317"/>
      <c r="P13" s="316"/>
    </row>
    <row r="14" spans="1:18" s="36" customFormat="1" ht="52.5" customHeight="1">
      <c r="A14" s="335" t="s">
        <v>93</v>
      </c>
      <c r="B14" s="307"/>
      <c r="C14" s="307"/>
      <c r="D14" s="307"/>
      <c r="E14" s="307"/>
      <c r="F14" s="307"/>
      <c r="G14" s="307"/>
      <c r="H14" s="307"/>
      <c r="I14" s="307"/>
      <c r="J14" s="336"/>
      <c r="K14" s="315"/>
      <c r="L14" s="317"/>
      <c r="M14" s="317"/>
      <c r="N14" s="317"/>
      <c r="O14" s="317"/>
      <c r="P14" s="316"/>
      <c r="R14" s="3"/>
    </row>
    <row r="15" spans="1:16" ht="20.25" customHeight="1">
      <c r="A15" s="335" t="s">
        <v>96</v>
      </c>
      <c r="B15" s="307"/>
      <c r="C15" s="307"/>
      <c r="D15" s="307"/>
      <c r="E15" s="307"/>
      <c r="F15" s="307"/>
      <c r="G15" s="307"/>
      <c r="H15" s="307"/>
      <c r="I15" s="307"/>
      <c r="J15" s="336"/>
      <c r="K15" s="67" t="s">
        <v>100</v>
      </c>
      <c r="L15" s="315"/>
      <c r="M15" s="317"/>
      <c r="N15" s="317"/>
      <c r="O15" s="317"/>
      <c r="P15" s="316"/>
    </row>
    <row r="16" spans="1:16" ht="35.25" customHeight="1">
      <c r="A16" s="335" t="s">
        <v>97</v>
      </c>
      <c r="B16" s="307"/>
      <c r="C16" s="307"/>
      <c r="D16" s="307"/>
      <c r="E16" s="307"/>
      <c r="F16" s="307"/>
      <c r="G16" s="307"/>
      <c r="H16" s="307"/>
      <c r="I16" s="307"/>
      <c r="J16" s="336"/>
      <c r="K16" s="67" t="s">
        <v>101</v>
      </c>
      <c r="L16" s="315"/>
      <c r="M16" s="317"/>
      <c r="N16" s="317"/>
      <c r="O16" s="317"/>
      <c r="P16" s="316"/>
    </row>
    <row r="17" spans="1:16" ht="23.25" customHeight="1">
      <c r="A17" s="335" t="s">
        <v>98</v>
      </c>
      <c r="B17" s="307"/>
      <c r="C17" s="307"/>
      <c r="D17" s="307"/>
      <c r="E17" s="307"/>
      <c r="F17" s="307"/>
      <c r="G17" s="307"/>
      <c r="H17" s="307"/>
      <c r="I17" s="307"/>
      <c r="J17" s="336"/>
      <c r="K17" s="67" t="s">
        <v>102</v>
      </c>
      <c r="L17" s="315"/>
      <c r="M17" s="317"/>
      <c r="N17" s="317"/>
      <c r="O17" s="317"/>
      <c r="P17" s="316"/>
    </row>
    <row r="18" spans="1:18" s="36" customFormat="1" ht="21" customHeight="1">
      <c r="A18" s="335" t="s">
        <v>99</v>
      </c>
      <c r="B18" s="307"/>
      <c r="C18" s="307"/>
      <c r="D18" s="307"/>
      <c r="E18" s="307"/>
      <c r="F18" s="307"/>
      <c r="G18" s="307"/>
      <c r="H18" s="307"/>
      <c r="I18" s="307"/>
      <c r="J18" s="336"/>
      <c r="K18" s="67" t="s">
        <v>103</v>
      </c>
      <c r="L18" s="315"/>
      <c r="M18" s="317"/>
      <c r="N18" s="317"/>
      <c r="O18" s="317"/>
      <c r="P18" s="316"/>
      <c r="R18" s="3"/>
    </row>
    <row r="19" spans="1:16" ht="29.25" customHeight="1">
      <c r="A19" s="310" t="s">
        <v>104</v>
      </c>
      <c r="B19" s="310"/>
      <c r="C19" s="310"/>
      <c r="D19" s="310"/>
      <c r="E19" s="310"/>
      <c r="F19" s="310"/>
      <c r="G19" s="310"/>
      <c r="H19" s="310"/>
      <c r="I19" s="310"/>
      <c r="J19" s="310"/>
      <c r="K19" s="310"/>
      <c r="L19" s="310"/>
      <c r="M19" s="310"/>
      <c r="N19" s="310"/>
      <c r="O19" s="310"/>
      <c r="P19" s="310"/>
    </row>
    <row r="20" spans="1:16" ht="32.25" customHeight="1">
      <c r="A20" s="359" t="s">
        <v>105</v>
      </c>
      <c r="B20" s="360"/>
      <c r="C20" s="360"/>
      <c r="D20" s="360"/>
      <c r="E20" s="360"/>
      <c r="F20" s="360"/>
      <c r="G20" s="360"/>
      <c r="H20" s="360"/>
      <c r="I20" s="360"/>
      <c r="J20" s="360"/>
      <c r="K20" s="361"/>
      <c r="L20" s="315"/>
      <c r="M20" s="317"/>
      <c r="N20" s="317"/>
      <c r="O20" s="317"/>
      <c r="P20" s="316"/>
    </row>
    <row r="21" spans="1:16" ht="67.5" customHeight="1">
      <c r="A21" s="359" t="s">
        <v>106</v>
      </c>
      <c r="B21" s="360"/>
      <c r="C21" s="360"/>
      <c r="D21" s="360"/>
      <c r="E21" s="360"/>
      <c r="F21" s="360"/>
      <c r="G21" s="360"/>
      <c r="H21" s="360"/>
      <c r="I21" s="360"/>
      <c r="J21" s="360"/>
      <c r="K21" s="361"/>
      <c r="L21" s="315"/>
      <c r="M21" s="317"/>
      <c r="N21" s="317"/>
      <c r="O21" s="317"/>
      <c r="P21" s="316"/>
    </row>
    <row r="22" spans="1:16" ht="24" customHeight="1">
      <c r="A22" s="327" t="s">
        <v>107</v>
      </c>
      <c r="B22" s="328"/>
      <c r="C22" s="328"/>
      <c r="D22" s="328"/>
      <c r="E22" s="328"/>
      <c r="F22" s="328"/>
      <c r="G22" s="328"/>
      <c r="H22" s="328"/>
      <c r="I22" s="328"/>
      <c r="J22" s="328"/>
      <c r="K22" s="329"/>
      <c r="L22" s="315"/>
      <c r="M22" s="317"/>
      <c r="N22" s="317"/>
      <c r="O22" s="317"/>
      <c r="P22" s="316"/>
    </row>
    <row r="23" spans="1:16" ht="25.5" customHeight="1">
      <c r="A23" s="330" t="s">
        <v>108</v>
      </c>
      <c r="B23" s="330"/>
      <c r="C23" s="330"/>
      <c r="D23" s="330"/>
      <c r="E23" s="330"/>
      <c r="F23" s="330"/>
      <c r="G23" s="330"/>
      <c r="H23" s="330"/>
      <c r="I23" s="330"/>
      <c r="J23" s="330"/>
      <c r="K23" s="331"/>
      <c r="L23" s="315"/>
      <c r="M23" s="317"/>
      <c r="N23" s="317"/>
      <c r="O23" s="317"/>
      <c r="P23" s="316"/>
    </row>
    <row r="24" spans="1:16" ht="24" customHeight="1">
      <c r="A24" s="327" t="s">
        <v>109</v>
      </c>
      <c r="B24" s="328"/>
      <c r="C24" s="328"/>
      <c r="D24" s="328"/>
      <c r="E24" s="328"/>
      <c r="F24" s="328"/>
      <c r="G24" s="328"/>
      <c r="H24" s="328"/>
      <c r="I24" s="328"/>
      <c r="J24" s="328"/>
      <c r="K24" s="329"/>
      <c r="L24" s="315"/>
      <c r="M24" s="317"/>
      <c r="N24" s="317"/>
      <c r="O24" s="317"/>
      <c r="P24" s="316"/>
    </row>
    <row r="25" spans="1:16" ht="22.5" customHeight="1">
      <c r="A25" s="327" t="s">
        <v>111</v>
      </c>
      <c r="B25" s="328"/>
      <c r="C25" s="328"/>
      <c r="D25" s="328"/>
      <c r="E25" s="328"/>
      <c r="F25" s="328"/>
      <c r="G25" s="328"/>
      <c r="H25" s="328"/>
      <c r="I25" s="328"/>
      <c r="J25" s="328"/>
      <c r="K25" s="329"/>
      <c r="L25" s="315"/>
      <c r="M25" s="317"/>
      <c r="N25" s="317"/>
      <c r="O25" s="317"/>
      <c r="P25" s="316"/>
    </row>
    <row r="26" spans="1:16" ht="27" customHeight="1">
      <c r="A26" s="327" t="s">
        <v>110</v>
      </c>
      <c r="B26" s="328"/>
      <c r="C26" s="328"/>
      <c r="D26" s="328"/>
      <c r="E26" s="328"/>
      <c r="F26" s="328"/>
      <c r="G26" s="328"/>
      <c r="H26" s="328"/>
      <c r="I26" s="328"/>
      <c r="J26" s="328"/>
      <c r="K26" s="329"/>
      <c r="L26" s="315"/>
      <c r="M26" s="317"/>
      <c r="N26" s="317"/>
      <c r="O26" s="317"/>
      <c r="P26" s="316"/>
    </row>
    <row r="27" spans="1:16" ht="26.25" customHeight="1">
      <c r="A27" s="327" t="s">
        <v>112</v>
      </c>
      <c r="B27" s="328"/>
      <c r="C27" s="328"/>
      <c r="D27" s="328"/>
      <c r="E27" s="328"/>
      <c r="F27" s="328"/>
      <c r="G27" s="328"/>
      <c r="H27" s="328"/>
      <c r="I27" s="328"/>
      <c r="J27" s="328"/>
      <c r="K27" s="329"/>
      <c r="L27" s="315"/>
      <c r="M27" s="317"/>
      <c r="N27" s="317"/>
      <c r="O27" s="317"/>
      <c r="P27" s="316"/>
    </row>
    <row r="28" spans="1:16" ht="29.25" customHeight="1">
      <c r="A28" s="327" t="s">
        <v>113</v>
      </c>
      <c r="B28" s="328"/>
      <c r="C28" s="328"/>
      <c r="D28" s="328"/>
      <c r="E28" s="328"/>
      <c r="F28" s="328"/>
      <c r="G28" s="328"/>
      <c r="H28" s="328"/>
      <c r="I28" s="328"/>
      <c r="J28" s="328"/>
      <c r="K28" s="329"/>
      <c r="L28" s="315"/>
      <c r="M28" s="317"/>
      <c r="N28" s="317"/>
      <c r="O28" s="317"/>
      <c r="P28" s="316"/>
    </row>
    <row r="29" spans="1:16" ht="49.5" customHeight="1">
      <c r="A29" s="327" t="s">
        <v>114</v>
      </c>
      <c r="B29" s="328"/>
      <c r="C29" s="328"/>
      <c r="D29" s="328"/>
      <c r="E29" s="328"/>
      <c r="F29" s="328"/>
      <c r="G29" s="328"/>
      <c r="H29" s="328"/>
      <c r="I29" s="328"/>
      <c r="J29" s="328"/>
      <c r="K29" s="329"/>
      <c r="L29" s="315"/>
      <c r="M29" s="317"/>
      <c r="N29" s="317"/>
      <c r="O29" s="317"/>
      <c r="P29" s="316"/>
    </row>
    <row r="30" spans="1:16" ht="18.75" customHeight="1">
      <c r="A30" s="327" t="s">
        <v>115</v>
      </c>
      <c r="B30" s="328"/>
      <c r="C30" s="328"/>
      <c r="D30" s="328"/>
      <c r="E30" s="328"/>
      <c r="F30" s="328"/>
      <c r="G30" s="328"/>
      <c r="H30" s="328"/>
      <c r="I30" s="328"/>
      <c r="J30" s="328"/>
      <c r="K30" s="329"/>
      <c r="L30" s="315"/>
      <c r="M30" s="317"/>
      <c r="N30" s="317"/>
      <c r="O30" s="317"/>
      <c r="P30" s="316"/>
    </row>
    <row r="31" spans="1:16" ht="34.5" customHeight="1">
      <c r="A31" s="327" t="s">
        <v>116</v>
      </c>
      <c r="B31" s="328"/>
      <c r="C31" s="328"/>
      <c r="D31" s="328"/>
      <c r="E31" s="328"/>
      <c r="F31" s="328"/>
      <c r="G31" s="328"/>
      <c r="H31" s="328"/>
      <c r="I31" s="328"/>
      <c r="J31" s="328"/>
      <c r="K31" s="329"/>
      <c r="L31" s="315"/>
      <c r="M31" s="317"/>
      <c r="N31" s="317"/>
      <c r="O31" s="317"/>
      <c r="P31" s="316"/>
    </row>
    <row r="32" spans="1:16" ht="49.5" customHeight="1">
      <c r="A32" s="327" t="s">
        <v>117</v>
      </c>
      <c r="B32" s="328"/>
      <c r="C32" s="328"/>
      <c r="D32" s="328"/>
      <c r="E32" s="328"/>
      <c r="F32" s="328"/>
      <c r="G32" s="328"/>
      <c r="H32" s="328"/>
      <c r="I32" s="328"/>
      <c r="J32" s="328"/>
      <c r="K32" s="329"/>
      <c r="L32" s="52"/>
      <c r="M32" s="62"/>
      <c r="N32" s="62"/>
      <c r="O32" s="62"/>
      <c r="P32" s="53"/>
    </row>
    <row r="33" spans="1:16" ht="18.75">
      <c r="A33" s="327" t="s">
        <v>118</v>
      </c>
      <c r="B33" s="328"/>
      <c r="C33" s="328"/>
      <c r="D33" s="328"/>
      <c r="E33" s="328"/>
      <c r="F33" s="328"/>
      <c r="G33" s="328"/>
      <c r="H33" s="328"/>
      <c r="I33" s="328"/>
      <c r="J33" s="328"/>
      <c r="K33" s="329"/>
      <c r="L33" s="315"/>
      <c r="M33" s="317"/>
      <c r="N33" s="317"/>
      <c r="O33" s="317"/>
      <c r="P33" s="316"/>
    </row>
    <row r="34" spans="1:16" ht="30" customHeight="1">
      <c r="A34" s="310" t="s">
        <v>119</v>
      </c>
      <c r="B34" s="310"/>
      <c r="C34" s="310"/>
      <c r="D34" s="310"/>
      <c r="E34" s="310"/>
      <c r="F34" s="310"/>
      <c r="G34" s="310"/>
      <c r="H34" s="310"/>
      <c r="I34" s="310"/>
      <c r="J34" s="310"/>
      <c r="K34" s="310"/>
      <c r="L34" s="310"/>
      <c r="M34" s="310"/>
      <c r="N34" s="310"/>
      <c r="O34" s="310"/>
      <c r="P34" s="310"/>
    </row>
    <row r="35" spans="1:16" ht="48.75" customHeight="1">
      <c r="A35" s="372" t="s">
        <v>120</v>
      </c>
      <c r="B35" s="372"/>
      <c r="C35" s="372"/>
      <c r="D35" s="372"/>
      <c r="E35" s="372" t="s">
        <v>121</v>
      </c>
      <c r="F35" s="372"/>
      <c r="G35" s="372"/>
      <c r="H35" s="372"/>
      <c r="I35" s="372" t="s">
        <v>122</v>
      </c>
      <c r="J35" s="372"/>
      <c r="K35" s="372"/>
      <c r="L35" s="372"/>
      <c r="M35" s="346" t="s">
        <v>123</v>
      </c>
      <c r="N35" s="346"/>
      <c r="O35" s="346"/>
      <c r="P35" s="263"/>
    </row>
    <row r="36" spans="1:16" ht="18.75">
      <c r="A36" s="369"/>
      <c r="B36" s="369"/>
      <c r="C36" s="369"/>
      <c r="D36" s="369"/>
      <c r="E36" s="369"/>
      <c r="F36" s="369"/>
      <c r="G36" s="369"/>
      <c r="H36" s="369"/>
      <c r="I36" s="369"/>
      <c r="J36" s="369"/>
      <c r="K36" s="369"/>
      <c r="L36" s="369"/>
      <c r="M36" s="317"/>
      <c r="N36" s="317"/>
      <c r="O36" s="317"/>
      <c r="P36" s="316"/>
    </row>
    <row r="37" spans="1:16" ht="18.75">
      <c r="A37" s="369"/>
      <c r="B37" s="369"/>
      <c r="C37" s="369"/>
      <c r="D37" s="369"/>
      <c r="E37" s="369"/>
      <c r="F37" s="369"/>
      <c r="G37" s="369"/>
      <c r="H37" s="369"/>
      <c r="I37" s="369"/>
      <c r="J37" s="369"/>
      <c r="K37" s="369"/>
      <c r="L37" s="369"/>
      <c r="M37" s="317"/>
      <c r="N37" s="317"/>
      <c r="O37" s="317"/>
      <c r="P37" s="316"/>
    </row>
    <row r="38" spans="1:16" ht="18.75">
      <c r="A38" s="369"/>
      <c r="B38" s="369"/>
      <c r="C38" s="369"/>
      <c r="D38" s="369"/>
      <c r="E38" s="369"/>
      <c r="F38" s="369"/>
      <c r="G38" s="369"/>
      <c r="H38" s="369"/>
      <c r="I38" s="369"/>
      <c r="J38" s="369"/>
      <c r="K38" s="369"/>
      <c r="L38" s="369"/>
      <c r="M38" s="317"/>
      <c r="N38" s="317"/>
      <c r="O38" s="317"/>
      <c r="P38" s="316"/>
    </row>
    <row r="39" spans="1:16" ht="18.75">
      <c r="A39" s="369"/>
      <c r="B39" s="369"/>
      <c r="C39" s="369"/>
      <c r="D39" s="369"/>
      <c r="E39" s="315"/>
      <c r="F39" s="317"/>
      <c r="G39" s="317"/>
      <c r="H39" s="316"/>
      <c r="I39" s="369"/>
      <c r="J39" s="369"/>
      <c r="K39" s="369"/>
      <c r="L39" s="369"/>
      <c r="M39" s="317"/>
      <c r="N39" s="317"/>
      <c r="O39" s="317"/>
      <c r="P39" s="316"/>
    </row>
    <row r="40" spans="1:18" s="37" customFormat="1" ht="30" customHeight="1">
      <c r="A40" s="310" t="s">
        <v>124</v>
      </c>
      <c r="B40" s="310"/>
      <c r="C40" s="310"/>
      <c r="D40" s="310"/>
      <c r="E40" s="311"/>
      <c r="F40" s="311"/>
      <c r="G40" s="311"/>
      <c r="H40" s="311"/>
      <c r="I40" s="311"/>
      <c r="J40" s="311"/>
      <c r="K40" s="311"/>
      <c r="L40" s="311"/>
      <c r="M40" s="311"/>
      <c r="N40" s="311"/>
      <c r="O40" s="311"/>
      <c r="P40" s="311"/>
      <c r="R40" s="33"/>
    </row>
    <row r="41" spans="1:16" ht="18" customHeight="1">
      <c r="A41" s="321"/>
      <c r="B41" s="322"/>
      <c r="C41" s="322"/>
      <c r="D41" s="322"/>
      <c r="E41" s="322"/>
      <c r="F41" s="322"/>
      <c r="G41" s="322"/>
      <c r="H41" s="322"/>
      <c r="I41" s="322"/>
      <c r="J41" s="322"/>
      <c r="K41" s="322"/>
      <c r="L41" s="322"/>
      <c r="M41" s="322"/>
      <c r="N41" s="322"/>
      <c r="O41" s="322"/>
      <c r="P41" s="323"/>
    </row>
    <row r="42" spans="1:16" ht="18" customHeight="1">
      <c r="A42" s="324"/>
      <c r="B42" s="325"/>
      <c r="C42" s="325"/>
      <c r="D42" s="325"/>
      <c r="E42" s="325"/>
      <c r="F42" s="325"/>
      <c r="G42" s="325"/>
      <c r="H42" s="325"/>
      <c r="I42" s="325"/>
      <c r="J42" s="325"/>
      <c r="K42" s="325"/>
      <c r="L42" s="325"/>
      <c r="M42" s="325"/>
      <c r="N42" s="325"/>
      <c r="O42" s="325"/>
      <c r="P42" s="326"/>
    </row>
    <row r="43" spans="1:18" s="37" customFormat="1" ht="30" customHeight="1">
      <c r="A43" s="310" t="s">
        <v>125</v>
      </c>
      <c r="B43" s="310"/>
      <c r="C43" s="310"/>
      <c r="D43" s="310"/>
      <c r="E43" s="310"/>
      <c r="F43" s="310"/>
      <c r="G43" s="310"/>
      <c r="H43" s="310"/>
      <c r="I43" s="310"/>
      <c r="J43" s="310"/>
      <c r="K43" s="310"/>
      <c r="L43" s="310"/>
      <c r="M43" s="310"/>
      <c r="N43" s="310"/>
      <c r="O43" s="310"/>
      <c r="P43" s="310"/>
      <c r="R43" s="33"/>
    </row>
    <row r="44" spans="1:16" ht="35.25" customHeight="1">
      <c r="A44" s="132" t="s">
        <v>126</v>
      </c>
      <c r="B44" s="133"/>
      <c r="C44" s="133"/>
      <c r="D44" s="133"/>
      <c r="E44" s="133"/>
      <c r="F44" s="133"/>
      <c r="G44" s="133"/>
      <c r="H44" s="133"/>
      <c r="I44" s="133"/>
      <c r="J44" s="133"/>
      <c r="K44" s="133"/>
      <c r="L44" s="133"/>
      <c r="M44" s="133"/>
      <c r="N44" s="133"/>
      <c r="O44" s="133"/>
      <c r="P44" s="134"/>
    </row>
    <row r="45" spans="1:16" ht="80.25" customHeight="1">
      <c r="A45" s="318"/>
      <c r="B45" s="319"/>
      <c r="C45" s="319"/>
      <c r="D45" s="319"/>
      <c r="E45" s="319"/>
      <c r="F45" s="319"/>
      <c r="G45" s="319"/>
      <c r="H45" s="319"/>
      <c r="I45" s="319"/>
      <c r="J45" s="319"/>
      <c r="K45" s="319"/>
      <c r="L45" s="319"/>
      <c r="M45" s="319"/>
      <c r="N45" s="319"/>
      <c r="O45" s="319"/>
      <c r="P45" s="320"/>
    </row>
    <row r="46" spans="1:16" ht="21.75" customHeight="1">
      <c r="A46" s="132" t="s">
        <v>291</v>
      </c>
      <c r="B46" s="133"/>
      <c r="C46" s="133"/>
      <c r="D46" s="133"/>
      <c r="E46" s="133"/>
      <c r="F46" s="133"/>
      <c r="G46" s="133"/>
      <c r="H46" s="133"/>
      <c r="I46" s="133"/>
      <c r="J46" s="133"/>
      <c r="K46" s="133"/>
      <c r="L46" s="133"/>
      <c r="M46" s="133"/>
      <c r="N46" s="133"/>
      <c r="O46" s="133"/>
      <c r="P46" s="134"/>
    </row>
    <row r="47" spans="1:16" ht="93.75" customHeight="1">
      <c r="A47" s="318"/>
      <c r="B47" s="319"/>
      <c r="C47" s="319"/>
      <c r="D47" s="319"/>
      <c r="E47" s="319"/>
      <c r="F47" s="319"/>
      <c r="G47" s="319"/>
      <c r="H47" s="319"/>
      <c r="I47" s="319"/>
      <c r="J47" s="319"/>
      <c r="K47" s="319"/>
      <c r="L47" s="319"/>
      <c r="M47" s="319"/>
      <c r="N47" s="319"/>
      <c r="O47" s="319"/>
      <c r="P47" s="320"/>
    </row>
    <row r="48" spans="1:16" ht="23.25" customHeight="1">
      <c r="A48" s="132" t="s">
        <v>127</v>
      </c>
      <c r="B48" s="133"/>
      <c r="C48" s="133"/>
      <c r="D48" s="133"/>
      <c r="E48" s="133"/>
      <c r="F48" s="133"/>
      <c r="G48" s="133"/>
      <c r="H48" s="133"/>
      <c r="I48" s="133"/>
      <c r="J48" s="133"/>
      <c r="K48" s="133"/>
      <c r="L48" s="133"/>
      <c r="M48" s="133"/>
      <c r="N48" s="133"/>
      <c r="O48" s="133"/>
      <c r="P48" s="134"/>
    </row>
    <row r="49" spans="1:16" ht="84" customHeight="1">
      <c r="A49" s="318"/>
      <c r="B49" s="319"/>
      <c r="C49" s="319"/>
      <c r="D49" s="319"/>
      <c r="E49" s="319"/>
      <c r="F49" s="319"/>
      <c r="G49" s="319"/>
      <c r="H49" s="319"/>
      <c r="I49" s="319"/>
      <c r="J49" s="319"/>
      <c r="K49" s="319"/>
      <c r="L49" s="319"/>
      <c r="M49" s="319"/>
      <c r="N49" s="319"/>
      <c r="O49" s="319"/>
      <c r="P49" s="320"/>
    </row>
    <row r="50" spans="1:16" ht="23.25" customHeight="1">
      <c r="A50" s="132" t="s">
        <v>128</v>
      </c>
      <c r="B50" s="133"/>
      <c r="C50" s="133"/>
      <c r="D50" s="133"/>
      <c r="E50" s="133"/>
      <c r="F50" s="133"/>
      <c r="G50" s="133"/>
      <c r="H50" s="133"/>
      <c r="I50" s="133"/>
      <c r="J50" s="133"/>
      <c r="K50" s="133"/>
      <c r="L50" s="133"/>
      <c r="M50" s="133"/>
      <c r="N50" s="133"/>
      <c r="O50" s="133"/>
      <c r="P50" s="134"/>
    </row>
    <row r="51" spans="1:16" ht="80.25" customHeight="1">
      <c r="A51" s="318"/>
      <c r="B51" s="319"/>
      <c r="C51" s="319"/>
      <c r="D51" s="319"/>
      <c r="E51" s="319"/>
      <c r="F51" s="319"/>
      <c r="G51" s="319"/>
      <c r="H51" s="319"/>
      <c r="I51" s="319"/>
      <c r="J51" s="319"/>
      <c r="K51" s="319"/>
      <c r="L51" s="319"/>
      <c r="M51" s="319"/>
      <c r="N51" s="319"/>
      <c r="O51" s="319"/>
      <c r="P51" s="320"/>
    </row>
    <row r="52" spans="1:16" ht="23.25" customHeight="1">
      <c r="A52" s="132" t="s">
        <v>129</v>
      </c>
      <c r="B52" s="133"/>
      <c r="C52" s="133"/>
      <c r="D52" s="133"/>
      <c r="E52" s="133"/>
      <c r="F52" s="133"/>
      <c r="G52" s="133"/>
      <c r="H52" s="133"/>
      <c r="I52" s="133"/>
      <c r="J52" s="133"/>
      <c r="K52" s="133"/>
      <c r="L52" s="133"/>
      <c r="M52" s="133"/>
      <c r="N52" s="133"/>
      <c r="O52" s="133"/>
      <c r="P52" s="134"/>
    </row>
    <row r="53" spans="1:16" ht="67.5" customHeight="1">
      <c r="A53" s="318"/>
      <c r="B53" s="319"/>
      <c r="C53" s="319"/>
      <c r="D53" s="319"/>
      <c r="E53" s="319"/>
      <c r="F53" s="319"/>
      <c r="G53" s="319"/>
      <c r="H53" s="319"/>
      <c r="I53" s="319"/>
      <c r="J53" s="319"/>
      <c r="K53" s="319"/>
      <c r="L53" s="319"/>
      <c r="M53" s="319"/>
      <c r="N53" s="319"/>
      <c r="O53" s="319"/>
      <c r="P53" s="320"/>
    </row>
    <row r="54" spans="1:16" ht="23.25" customHeight="1">
      <c r="A54" s="132" t="s">
        <v>130</v>
      </c>
      <c r="B54" s="133"/>
      <c r="C54" s="133"/>
      <c r="D54" s="133"/>
      <c r="E54" s="133"/>
      <c r="F54" s="133"/>
      <c r="G54" s="133"/>
      <c r="H54" s="133"/>
      <c r="I54" s="133"/>
      <c r="J54" s="133"/>
      <c r="K54" s="133"/>
      <c r="L54" s="133"/>
      <c r="M54" s="133"/>
      <c r="N54" s="133"/>
      <c r="O54" s="133"/>
      <c r="P54" s="134"/>
    </row>
    <row r="55" spans="1:16" ht="81.75" customHeight="1">
      <c r="A55" s="318"/>
      <c r="B55" s="319"/>
      <c r="C55" s="319"/>
      <c r="D55" s="319"/>
      <c r="E55" s="319"/>
      <c r="F55" s="319"/>
      <c r="G55" s="319"/>
      <c r="H55" s="319"/>
      <c r="I55" s="319"/>
      <c r="J55" s="319"/>
      <c r="K55" s="319"/>
      <c r="L55" s="319"/>
      <c r="M55" s="319"/>
      <c r="N55" s="319"/>
      <c r="O55" s="319"/>
      <c r="P55" s="320"/>
    </row>
    <row r="56" spans="1:16" ht="23.25" customHeight="1">
      <c r="A56" s="132" t="s">
        <v>131</v>
      </c>
      <c r="B56" s="133"/>
      <c r="C56" s="133"/>
      <c r="D56" s="133"/>
      <c r="E56" s="133"/>
      <c r="F56" s="133"/>
      <c r="G56" s="133"/>
      <c r="H56" s="133"/>
      <c r="I56" s="133"/>
      <c r="J56" s="133"/>
      <c r="K56" s="133"/>
      <c r="L56" s="133"/>
      <c r="M56" s="133"/>
      <c r="N56" s="133"/>
      <c r="O56" s="133"/>
      <c r="P56" s="134"/>
    </row>
    <row r="57" spans="1:16" ht="63" customHeight="1">
      <c r="A57" s="318"/>
      <c r="B57" s="319"/>
      <c r="C57" s="319"/>
      <c r="D57" s="319"/>
      <c r="E57" s="319"/>
      <c r="F57" s="319"/>
      <c r="G57" s="319"/>
      <c r="H57" s="319"/>
      <c r="I57" s="319"/>
      <c r="J57" s="319"/>
      <c r="K57" s="319"/>
      <c r="L57" s="319"/>
      <c r="M57" s="319"/>
      <c r="N57" s="319"/>
      <c r="O57" s="319"/>
      <c r="P57" s="320"/>
    </row>
    <row r="58" spans="1:18" s="37" customFormat="1" ht="30" customHeight="1">
      <c r="A58" s="310" t="s">
        <v>132</v>
      </c>
      <c r="B58" s="310"/>
      <c r="C58" s="310"/>
      <c r="D58" s="310"/>
      <c r="E58" s="311"/>
      <c r="F58" s="311"/>
      <c r="G58" s="311"/>
      <c r="H58" s="311"/>
      <c r="I58" s="311"/>
      <c r="J58" s="311"/>
      <c r="K58" s="311"/>
      <c r="L58" s="311"/>
      <c r="M58" s="311"/>
      <c r="N58" s="311"/>
      <c r="O58" s="311"/>
      <c r="P58" s="311"/>
      <c r="R58" s="33"/>
    </row>
    <row r="59" spans="1:16" ht="18.75">
      <c r="A59" s="315" t="s">
        <v>133</v>
      </c>
      <c r="B59" s="317"/>
      <c r="C59" s="317"/>
      <c r="D59" s="317"/>
      <c r="E59" s="317"/>
      <c r="F59" s="317"/>
      <c r="G59" s="317"/>
      <c r="H59" s="317"/>
      <c r="I59" s="317"/>
      <c r="J59" s="317"/>
      <c r="K59" s="317"/>
      <c r="L59" s="317"/>
      <c r="M59" s="317"/>
      <c r="N59" s="317"/>
      <c r="O59" s="317"/>
      <c r="P59" s="316"/>
    </row>
    <row r="60" spans="1:16" ht="18.75">
      <c r="A60" s="52"/>
      <c r="B60" s="362">
        <v>1</v>
      </c>
      <c r="C60" s="362"/>
      <c r="D60" s="362">
        <v>2</v>
      </c>
      <c r="E60" s="362"/>
      <c r="F60" s="362">
        <v>3</v>
      </c>
      <c r="G60" s="362"/>
      <c r="H60" s="362">
        <v>4</v>
      </c>
      <c r="I60" s="362"/>
      <c r="J60" s="362">
        <v>5</v>
      </c>
      <c r="K60" s="362"/>
      <c r="L60" s="106">
        <v>6</v>
      </c>
      <c r="M60" s="362">
        <v>7</v>
      </c>
      <c r="N60" s="362"/>
      <c r="O60" s="362"/>
      <c r="P60" s="362"/>
    </row>
    <row r="61" spans="1:16" ht="110.25" customHeight="1">
      <c r="A61" s="28" t="s">
        <v>138</v>
      </c>
      <c r="B61" s="216" t="s">
        <v>139</v>
      </c>
      <c r="C61" s="218"/>
      <c r="D61" s="216" t="s">
        <v>134</v>
      </c>
      <c r="E61" s="218"/>
      <c r="F61" s="216" t="s">
        <v>135</v>
      </c>
      <c r="G61" s="218"/>
      <c r="H61" s="216" t="s">
        <v>140</v>
      </c>
      <c r="I61" s="218"/>
      <c r="J61" s="216" t="s">
        <v>136</v>
      </c>
      <c r="K61" s="218"/>
      <c r="L61" s="28" t="s">
        <v>141</v>
      </c>
      <c r="M61" s="216" t="s">
        <v>137</v>
      </c>
      <c r="N61" s="217"/>
      <c r="O61" s="217"/>
      <c r="P61" s="218"/>
    </row>
    <row r="62" spans="1:16" ht="18.75">
      <c r="A62" s="66"/>
      <c r="B62" s="315"/>
      <c r="C62" s="316"/>
      <c r="D62" s="315"/>
      <c r="E62" s="316"/>
      <c r="F62" s="315"/>
      <c r="G62" s="316"/>
      <c r="H62" s="315"/>
      <c r="I62" s="316"/>
      <c r="J62" s="315"/>
      <c r="K62" s="316"/>
      <c r="L62" s="34"/>
      <c r="M62" s="315"/>
      <c r="N62" s="317"/>
      <c r="O62" s="317"/>
      <c r="P62" s="316"/>
    </row>
    <row r="63" spans="1:16" ht="18.75">
      <c r="A63" s="66"/>
      <c r="B63" s="315"/>
      <c r="C63" s="316"/>
      <c r="D63" s="315"/>
      <c r="E63" s="316"/>
      <c r="F63" s="315"/>
      <c r="G63" s="316"/>
      <c r="H63" s="315"/>
      <c r="I63" s="316"/>
      <c r="J63" s="315"/>
      <c r="K63" s="316"/>
      <c r="L63" s="66"/>
      <c r="M63" s="315"/>
      <c r="N63" s="317"/>
      <c r="O63" s="317"/>
      <c r="P63" s="316"/>
    </row>
    <row r="64" spans="1:16" ht="18.75">
      <c r="A64" s="66"/>
      <c r="B64" s="315"/>
      <c r="C64" s="316"/>
      <c r="D64" s="315"/>
      <c r="E64" s="316"/>
      <c r="F64" s="315"/>
      <c r="G64" s="316"/>
      <c r="H64" s="315"/>
      <c r="I64" s="316"/>
      <c r="J64" s="315"/>
      <c r="K64" s="316"/>
      <c r="L64" s="66"/>
      <c r="M64" s="315"/>
      <c r="N64" s="317"/>
      <c r="O64" s="317"/>
      <c r="P64" s="316"/>
    </row>
    <row r="65" spans="1:16" ht="18.75">
      <c r="A65" s="66"/>
      <c r="B65" s="315"/>
      <c r="C65" s="316"/>
      <c r="D65" s="315"/>
      <c r="E65" s="316"/>
      <c r="F65" s="315"/>
      <c r="G65" s="316"/>
      <c r="H65" s="315"/>
      <c r="I65" s="316"/>
      <c r="J65" s="315"/>
      <c r="K65" s="316"/>
      <c r="L65" s="66"/>
      <c r="M65" s="315"/>
      <c r="N65" s="317"/>
      <c r="O65" s="317"/>
      <c r="P65" s="316"/>
    </row>
    <row r="66" spans="1:16" ht="93" customHeight="1">
      <c r="A66" s="307" t="s">
        <v>324</v>
      </c>
      <c r="B66" s="307"/>
      <c r="C66" s="307"/>
      <c r="D66" s="307"/>
      <c r="E66" s="307"/>
      <c r="F66" s="307"/>
      <c r="G66" s="307"/>
      <c r="H66" s="307"/>
      <c r="I66" s="307"/>
      <c r="J66" s="307"/>
      <c r="K66" s="307"/>
      <c r="L66" s="307"/>
      <c r="M66" s="307"/>
      <c r="N66" s="307"/>
      <c r="O66" s="307"/>
      <c r="P66" s="307"/>
    </row>
    <row r="67" spans="1:18" s="37" customFormat="1" ht="30" customHeight="1">
      <c r="A67" s="310" t="s">
        <v>142</v>
      </c>
      <c r="B67" s="310"/>
      <c r="C67" s="310"/>
      <c r="D67" s="310"/>
      <c r="E67" s="311"/>
      <c r="F67" s="311"/>
      <c r="G67" s="311"/>
      <c r="H67" s="311"/>
      <c r="I67" s="311"/>
      <c r="J67" s="311"/>
      <c r="K67" s="311"/>
      <c r="L67" s="311"/>
      <c r="M67" s="311"/>
      <c r="N67" s="311"/>
      <c r="O67" s="311"/>
      <c r="P67" s="311"/>
      <c r="R67" s="33"/>
    </row>
    <row r="68" spans="1:19" s="37" customFormat="1" ht="30" customHeight="1">
      <c r="A68" s="308" t="s">
        <v>34</v>
      </c>
      <c r="B68" s="291" t="s">
        <v>143</v>
      </c>
      <c r="C68" s="292"/>
      <c r="D68" s="293"/>
      <c r="E68" s="291" t="s">
        <v>144</v>
      </c>
      <c r="F68" s="292"/>
      <c r="G68" s="292"/>
      <c r="H68" s="293"/>
      <c r="I68" s="145" t="s">
        <v>145</v>
      </c>
      <c r="J68" s="146"/>
      <c r="K68" s="146"/>
      <c r="L68" s="146"/>
      <c r="M68" s="146"/>
      <c r="N68" s="146"/>
      <c r="O68" s="146"/>
      <c r="P68" s="147"/>
      <c r="R68" s="33"/>
      <c r="S68" s="93"/>
    </row>
    <row r="69" spans="1:16" ht="18.75">
      <c r="A69" s="309"/>
      <c r="B69" s="294"/>
      <c r="C69" s="295"/>
      <c r="D69" s="296"/>
      <c r="E69" s="294"/>
      <c r="F69" s="295"/>
      <c r="G69" s="295"/>
      <c r="H69" s="296"/>
      <c r="I69" s="312" t="s">
        <v>146</v>
      </c>
      <c r="J69" s="313"/>
      <c r="K69" s="314"/>
      <c r="L69" s="312" t="s">
        <v>8</v>
      </c>
      <c r="M69" s="313"/>
      <c r="N69" s="313"/>
      <c r="O69" s="313"/>
      <c r="P69" s="314"/>
    </row>
    <row r="70" spans="1:16" ht="18.75">
      <c r="A70" s="94">
        <v>1</v>
      </c>
      <c r="B70" s="285" t="s">
        <v>251</v>
      </c>
      <c r="C70" s="286"/>
      <c r="D70" s="287"/>
      <c r="E70" s="288" t="s">
        <v>267</v>
      </c>
      <c r="F70" s="289"/>
      <c r="G70" s="289"/>
      <c r="H70" s="290"/>
      <c r="I70" s="288">
        <f>P96</f>
        <v>220</v>
      </c>
      <c r="J70" s="289"/>
      <c r="K70" s="290"/>
      <c r="L70" s="304">
        <f>I70*100/(I70+I71+I72)</f>
        <v>6.52122361868627</v>
      </c>
      <c r="M70" s="305"/>
      <c r="N70" s="305"/>
      <c r="O70" s="305"/>
      <c r="P70" s="306"/>
    </row>
    <row r="71" spans="1:16" ht="18.75" customHeight="1">
      <c r="A71" s="94">
        <v>2</v>
      </c>
      <c r="B71" s="285" t="s">
        <v>254</v>
      </c>
      <c r="C71" s="286"/>
      <c r="D71" s="287"/>
      <c r="E71" s="288" t="s">
        <v>267</v>
      </c>
      <c r="F71" s="289"/>
      <c r="G71" s="289"/>
      <c r="H71" s="290"/>
      <c r="I71" s="288">
        <f>P97+P101+P104+P109+P137+P145</f>
        <v>1693.6</v>
      </c>
      <c r="J71" s="289"/>
      <c r="K71" s="290"/>
      <c r="L71" s="304">
        <f>I71*100/(I70+I71+I72)</f>
        <v>50.201565093668485</v>
      </c>
      <c r="M71" s="305"/>
      <c r="N71" s="305"/>
      <c r="O71" s="305"/>
      <c r="P71" s="306"/>
    </row>
    <row r="72" spans="1:16" ht="18.75" customHeight="1">
      <c r="A72" s="94">
        <v>3</v>
      </c>
      <c r="B72" s="285" t="s">
        <v>253</v>
      </c>
      <c r="C72" s="286"/>
      <c r="D72" s="287"/>
      <c r="E72" s="288" t="s">
        <v>267</v>
      </c>
      <c r="F72" s="289"/>
      <c r="G72" s="289"/>
      <c r="H72" s="290"/>
      <c r="I72" s="288">
        <f>P98+P112+P121+P124+P129+P161+P165</f>
        <v>1460</v>
      </c>
      <c r="J72" s="289"/>
      <c r="K72" s="290"/>
      <c r="L72" s="304">
        <f>I72*100/(I70+I71+I72)</f>
        <v>43.277211287645244</v>
      </c>
      <c r="M72" s="305"/>
      <c r="N72" s="305"/>
      <c r="O72" s="305"/>
      <c r="P72" s="306"/>
    </row>
    <row r="73" spans="1:16" ht="18.75">
      <c r="A73" s="298"/>
      <c r="B73" s="299"/>
      <c r="C73" s="299"/>
      <c r="D73" s="299"/>
      <c r="E73" s="299"/>
      <c r="F73" s="299"/>
      <c r="G73" s="299"/>
      <c r="H73" s="299"/>
      <c r="I73" s="299"/>
      <c r="J73" s="299"/>
      <c r="K73" s="299"/>
      <c r="L73" s="299"/>
      <c r="M73" s="299"/>
      <c r="N73" s="299"/>
      <c r="O73" s="299"/>
      <c r="P73" s="300"/>
    </row>
    <row r="74" spans="1:16" ht="29.25" customHeight="1">
      <c r="A74" s="71" t="s">
        <v>34</v>
      </c>
      <c r="B74" s="145" t="s">
        <v>143</v>
      </c>
      <c r="C74" s="146"/>
      <c r="D74" s="147"/>
      <c r="E74" s="145" t="s">
        <v>144</v>
      </c>
      <c r="F74" s="146"/>
      <c r="G74" s="146"/>
      <c r="H74" s="147"/>
      <c r="I74" s="145" t="s">
        <v>147</v>
      </c>
      <c r="J74" s="146"/>
      <c r="K74" s="146"/>
      <c r="L74" s="146"/>
      <c r="M74" s="146"/>
      <c r="N74" s="146"/>
      <c r="O74" s="146"/>
      <c r="P74" s="147"/>
    </row>
    <row r="75" spans="1:16" ht="18.75" customHeight="1">
      <c r="A75" s="94">
        <v>1</v>
      </c>
      <c r="B75" s="285" t="s">
        <v>253</v>
      </c>
      <c r="C75" s="286"/>
      <c r="D75" s="287"/>
      <c r="E75" s="288" t="s">
        <v>267</v>
      </c>
      <c r="F75" s="289"/>
      <c r="G75" s="289"/>
      <c r="H75" s="290"/>
      <c r="I75" s="288" t="s">
        <v>271</v>
      </c>
      <c r="J75" s="289"/>
      <c r="K75" s="289"/>
      <c r="L75" s="289"/>
      <c r="M75" s="289"/>
      <c r="N75" s="289"/>
      <c r="O75" s="289"/>
      <c r="P75" s="290"/>
    </row>
    <row r="76" spans="1:16" ht="18.75" customHeight="1">
      <c r="A76" s="92"/>
      <c r="B76" s="301"/>
      <c r="C76" s="302"/>
      <c r="D76" s="303"/>
      <c r="E76" s="298"/>
      <c r="F76" s="299"/>
      <c r="G76" s="299"/>
      <c r="H76" s="300"/>
      <c r="I76" s="298"/>
      <c r="J76" s="299"/>
      <c r="K76" s="299"/>
      <c r="L76" s="299"/>
      <c r="M76" s="299"/>
      <c r="N76" s="299"/>
      <c r="O76" s="299"/>
      <c r="P76" s="300"/>
    </row>
    <row r="77" ht="18.75" customHeight="1">
      <c r="A77" s="92"/>
    </row>
    <row r="78" spans="1:16" ht="18.75">
      <c r="A78" s="298"/>
      <c r="B78" s="299"/>
      <c r="C78" s="299"/>
      <c r="D78" s="299"/>
      <c r="E78" s="299"/>
      <c r="F78" s="299"/>
      <c r="G78" s="299"/>
      <c r="H78" s="299"/>
      <c r="I78" s="299"/>
      <c r="J78" s="299"/>
      <c r="K78" s="299"/>
      <c r="L78" s="299"/>
      <c r="M78" s="299"/>
      <c r="N78" s="299"/>
      <c r="O78" s="299"/>
      <c r="P78" s="300"/>
    </row>
    <row r="79" spans="1:16" ht="27.75" customHeight="1">
      <c r="A79" s="71" t="s">
        <v>34</v>
      </c>
      <c r="B79" s="145" t="s">
        <v>143</v>
      </c>
      <c r="C79" s="146"/>
      <c r="D79" s="147"/>
      <c r="E79" s="145" t="s">
        <v>144</v>
      </c>
      <c r="F79" s="146"/>
      <c r="G79" s="146"/>
      <c r="H79" s="147"/>
      <c r="I79" s="145" t="s">
        <v>148</v>
      </c>
      <c r="J79" s="146"/>
      <c r="K79" s="146"/>
      <c r="L79" s="146"/>
      <c r="M79" s="146"/>
      <c r="N79" s="146"/>
      <c r="O79" s="146"/>
      <c r="P79" s="147"/>
    </row>
    <row r="80" spans="1:16" ht="18.75" customHeight="1">
      <c r="A80" s="94">
        <v>1</v>
      </c>
      <c r="B80" s="285" t="s">
        <v>251</v>
      </c>
      <c r="C80" s="286"/>
      <c r="D80" s="287"/>
      <c r="E80" s="288" t="s">
        <v>267</v>
      </c>
      <c r="F80" s="289"/>
      <c r="G80" s="289"/>
      <c r="H80" s="290"/>
      <c r="I80" s="288"/>
      <c r="J80" s="289"/>
      <c r="K80" s="289"/>
      <c r="L80" s="289"/>
      <c r="M80" s="289"/>
      <c r="N80" s="289"/>
      <c r="O80" s="289"/>
      <c r="P80" s="290"/>
    </row>
    <row r="81" spans="1:16" ht="18.75" customHeight="1">
      <c r="A81" s="94">
        <v>2</v>
      </c>
      <c r="B81" s="285" t="s">
        <v>254</v>
      </c>
      <c r="C81" s="286"/>
      <c r="D81" s="287"/>
      <c r="E81" s="288" t="s">
        <v>267</v>
      </c>
      <c r="F81" s="289"/>
      <c r="G81" s="289"/>
      <c r="H81" s="290"/>
      <c r="I81" s="288"/>
      <c r="J81" s="289"/>
      <c r="K81" s="289"/>
      <c r="L81" s="289"/>
      <c r="M81" s="289"/>
      <c r="N81" s="289"/>
      <c r="O81" s="289"/>
      <c r="P81" s="290"/>
    </row>
    <row r="82" spans="1:16" ht="18.75" customHeight="1">
      <c r="A82" s="94">
        <v>3</v>
      </c>
      <c r="B82" s="285" t="s">
        <v>253</v>
      </c>
      <c r="C82" s="286"/>
      <c r="D82" s="287"/>
      <c r="E82" s="288" t="s">
        <v>267</v>
      </c>
      <c r="F82" s="289"/>
      <c r="G82" s="289"/>
      <c r="H82" s="290"/>
      <c r="I82" s="288" t="s">
        <v>270</v>
      </c>
      <c r="J82" s="289"/>
      <c r="K82" s="289"/>
      <c r="L82" s="289"/>
      <c r="M82" s="289"/>
      <c r="N82" s="289"/>
      <c r="O82" s="289"/>
      <c r="P82" s="290"/>
    </row>
    <row r="83" spans="1:18" s="37" customFormat="1" ht="30" customHeight="1">
      <c r="A83" s="56" t="s">
        <v>149</v>
      </c>
      <c r="B83" s="56"/>
      <c r="C83" s="56"/>
      <c r="D83" s="56"/>
      <c r="E83" s="56"/>
      <c r="F83" s="56"/>
      <c r="G83" s="56"/>
      <c r="H83" s="15"/>
      <c r="I83" s="15"/>
      <c r="J83" s="15"/>
      <c r="K83" s="15"/>
      <c r="L83" s="15"/>
      <c r="M83" s="15"/>
      <c r="N83" s="15"/>
      <c r="O83" s="15"/>
      <c r="P83" s="15"/>
      <c r="R83" s="33"/>
    </row>
    <row r="84" spans="1:16" ht="138" customHeight="1">
      <c r="A84" s="291" t="s">
        <v>150</v>
      </c>
      <c r="B84" s="292"/>
      <c r="C84" s="293"/>
      <c r="D84" s="227" t="s">
        <v>296</v>
      </c>
      <c r="E84" s="228"/>
      <c r="F84" s="228"/>
      <c r="G84" s="229"/>
      <c r="H84" s="291" t="s">
        <v>151</v>
      </c>
      <c r="I84" s="292"/>
      <c r="J84" s="292"/>
      <c r="K84" s="293"/>
      <c r="L84" s="291" t="s">
        <v>152</v>
      </c>
      <c r="M84" s="292"/>
      <c r="N84" s="292"/>
      <c r="O84" s="292"/>
      <c r="P84" s="293"/>
    </row>
    <row r="85" spans="1:16" ht="44.25" customHeight="1">
      <c r="A85" s="294"/>
      <c r="B85" s="295"/>
      <c r="C85" s="296"/>
      <c r="D85" s="145" t="s">
        <v>153</v>
      </c>
      <c r="E85" s="147"/>
      <c r="F85" s="145" t="s">
        <v>14</v>
      </c>
      <c r="G85" s="147"/>
      <c r="H85" s="294"/>
      <c r="I85" s="295"/>
      <c r="J85" s="295"/>
      <c r="K85" s="296"/>
      <c r="L85" s="294"/>
      <c r="M85" s="295"/>
      <c r="N85" s="295"/>
      <c r="O85" s="295"/>
      <c r="P85" s="296"/>
    </row>
    <row r="86" spans="1:16" ht="21.75" customHeight="1">
      <c r="A86" s="260" t="s">
        <v>264</v>
      </c>
      <c r="B86" s="297"/>
      <c r="C86" s="261"/>
      <c r="D86" s="260" t="s">
        <v>268</v>
      </c>
      <c r="E86" s="261"/>
      <c r="F86" s="260" t="s">
        <v>269</v>
      </c>
      <c r="G86" s="261"/>
      <c r="H86" s="363" t="s">
        <v>267</v>
      </c>
      <c r="I86" s="364"/>
      <c r="J86" s="364"/>
      <c r="K86" s="365"/>
      <c r="L86" s="260" t="s">
        <v>254</v>
      </c>
      <c r="M86" s="297"/>
      <c r="N86" s="297"/>
      <c r="O86" s="297"/>
      <c r="P86" s="261"/>
    </row>
    <row r="87" spans="1:16" ht="21.75" customHeight="1">
      <c r="A87" s="216"/>
      <c r="B87" s="217"/>
      <c r="C87" s="218"/>
      <c r="D87" s="216"/>
      <c r="E87" s="218"/>
      <c r="F87" s="216"/>
      <c r="G87" s="218"/>
      <c r="H87" s="216"/>
      <c r="I87" s="217"/>
      <c r="J87" s="217"/>
      <c r="K87" s="218"/>
      <c r="L87" s="216"/>
      <c r="M87" s="217"/>
      <c r="N87" s="217"/>
      <c r="O87" s="217"/>
      <c r="P87" s="218"/>
    </row>
    <row r="88" spans="1:16" ht="21.75" customHeight="1">
      <c r="A88" s="54"/>
      <c r="B88" s="63"/>
      <c r="C88" s="64"/>
      <c r="D88" s="54"/>
      <c r="E88" s="64"/>
      <c r="F88" s="54"/>
      <c r="G88" s="64"/>
      <c r="H88" s="54"/>
      <c r="I88" s="63"/>
      <c r="J88" s="63"/>
      <c r="K88" s="64"/>
      <c r="L88" s="54"/>
      <c r="M88" s="63"/>
      <c r="N88" s="63"/>
      <c r="O88" s="63"/>
      <c r="P88" s="64"/>
    </row>
    <row r="89" spans="1:16" ht="21.75" customHeight="1">
      <c r="A89" s="125" t="s">
        <v>154</v>
      </c>
      <c r="B89" s="126"/>
      <c r="C89" s="126"/>
      <c r="D89" s="126"/>
      <c r="E89" s="126"/>
      <c r="F89" s="126"/>
      <c r="G89" s="126"/>
      <c r="H89" s="126"/>
      <c r="I89" s="126"/>
      <c r="J89" s="126"/>
      <c r="K89" s="126"/>
      <c r="L89" s="126"/>
      <c r="M89" s="126"/>
      <c r="N89" s="126"/>
      <c r="O89" s="126"/>
      <c r="P89" s="127"/>
    </row>
    <row r="90" spans="1:16" ht="102" customHeight="1">
      <c r="A90" s="216"/>
      <c r="B90" s="217"/>
      <c r="C90" s="217"/>
      <c r="D90" s="217"/>
      <c r="E90" s="217"/>
      <c r="F90" s="217"/>
      <c r="G90" s="217"/>
      <c r="H90" s="217"/>
      <c r="I90" s="217"/>
      <c r="J90" s="217"/>
      <c r="K90" s="217"/>
      <c r="L90" s="217"/>
      <c r="M90" s="217"/>
      <c r="N90" s="217"/>
      <c r="O90" s="217"/>
      <c r="P90" s="218"/>
    </row>
    <row r="91" spans="1:18" s="32" customFormat="1" ht="30" customHeight="1">
      <c r="A91" s="250" t="s">
        <v>155</v>
      </c>
      <c r="B91" s="250"/>
      <c r="C91" s="250"/>
      <c r="D91" s="250"/>
      <c r="E91" s="250"/>
      <c r="F91" s="250"/>
      <c r="G91" s="250"/>
      <c r="H91" s="250"/>
      <c r="I91" s="250"/>
      <c r="J91" s="250"/>
      <c r="K91" s="250"/>
      <c r="L91" s="250"/>
      <c r="M91" s="250"/>
      <c r="N91" s="250"/>
      <c r="O91" s="250"/>
      <c r="P91" s="250"/>
      <c r="R91" s="33"/>
    </row>
    <row r="92" spans="1:18" s="32" customFormat="1" ht="90.75" customHeight="1">
      <c r="A92" s="225" t="s">
        <v>163</v>
      </c>
      <c r="B92" s="278" t="s">
        <v>156</v>
      </c>
      <c r="C92" s="279"/>
      <c r="D92" s="278" t="s">
        <v>143</v>
      </c>
      <c r="E92" s="279"/>
      <c r="F92" s="278" t="s">
        <v>157</v>
      </c>
      <c r="G92" s="279"/>
      <c r="H92" s="225" t="s">
        <v>158</v>
      </c>
      <c r="I92" s="276" t="s">
        <v>159</v>
      </c>
      <c r="J92" s="277"/>
      <c r="K92" s="276" t="s">
        <v>160</v>
      </c>
      <c r="L92" s="277"/>
      <c r="M92" s="225" t="s">
        <v>38</v>
      </c>
      <c r="N92" s="225" t="s">
        <v>325</v>
      </c>
      <c r="O92" s="225" t="s">
        <v>161</v>
      </c>
      <c r="P92" s="225" t="s">
        <v>162</v>
      </c>
      <c r="R92" s="33"/>
    </row>
    <row r="93" spans="1:18" s="32" customFormat="1" ht="30" customHeight="1">
      <c r="A93" s="226"/>
      <c r="B93" s="280"/>
      <c r="C93" s="281"/>
      <c r="D93" s="280"/>
      <c r="E93" s="281"/>
      <c r="F93" s="280"/>
      <c r="G93" s="281"/>
      <c r="H93" s="226"/>
      <c r="I93" s="72" t="s">
        <v>164</v>
      </c>
      <c r="J93" s="72" t="s">
        <v>165</v>
      </c>
      <c r="K93" s="72" t="s">
        <v>164</v>
      </c>
      <c r="L93" s="72" t="s">
        <v>165</v>
      </c>
      <c r="M93" s="226"/>
      <c r="N93" s="226"/>
      <c r="O93" s="226"/>
      <c r="P93" s="226"/>
      <c r="R93" s="33"/>
    </row>
    <row r="94" spans="1:18" s="32" customFormat="1" ht="30" customHeight="1">
      <c r="A94" s="73"/>
      <c r="B94" s="216">
        <v>1</v>
      </c>
      <c r="C94" s="218"/>
      <c r="D94" s="216">
        <v>2</v>
      </c>
      <c r="E94" s="218"/>
      <c r="F94" s="216">
        <v>3</v>
      </c>
      <c r="G94" s="218"/>
      <c r="H94" s="28">
        <v>4</v>
      </c>
      <c r="I94" s="28">
        <v>5</v>
      </c>
      <c r="J94" s="28">
        <v>6</v>
      </c>
      <c r="K94" s="28" t="s">
        <v>167</v>
      </c>
      <c r="L94" s="28" t="s">
        <v>166</v>
      </c>
      <c r="M94" s="28">
        <v>9</v>
      </c>
      <c r="N94" s="28">
        <v>10</v>
      </c>
      <c r="O94" s="28" t="s">
        <v>326</v>
      </c>
      <c r="P94" s="28">
        <v>12</v>
      </c>
      <c r="R94" s="33"/>
    </row>
    <row r="95" spans="1:18" s="32" customFormat="1" ht="30" customHeight="1">
      <c r="A95" s="72" t="s">
        <v>16</v>
      </c>
      <c r="B95" s="132" t="s">
        <v>170</v>
      </c>
      <c r="C95" s="133"/>
      <c r="D95" s="133"/>
      <c r="E95" s="133"/>
      <c r="F95" s="133"/>
      <c r="G95" s="133"/>
      <c r="H95" s="133"/>
      <c r="I95" s="133"/>
      <c r="J95" s="133"/>
      <c r="K95" s="133"/>
      <c r="L95" s="133"/>
      <c r="M95" s="133"/>
      <c r="N95" s="133"/>
      <c r="O95" s="133"/>
      <c r="P95" s="134"/>
      <c r="R95" s="33"/>
    </row>
    <row r="96" spans="1:18" s="32" customFormat="1" ht="30" customHeight="1">
      <c r="A96" s="72" t="s">
        <v>168</v>
      </c>
      <c r="B96" s="260" t="s">
        <v>256</v>
      </c>
      <c r="C96" s="261"/>
      <c r="D96" s="260" t="s">
        <v>251</v>
      </c>
      <c r="E96" s="261"/>
      <c r="F96" s="260" t="s">
        <v>252</v>
      </c>
      <c r="G96" s="261"/>
      <c r="H96" s="90">
        <v>200</v>
      </c>
      <c r="I96" s="90">
        <v>11</v>
      </c>
      <c r="J96" s="90">
        <v>11</v>
      </c>
      <c r="K96" s="90">
        <v>2200</v>
      </c>
      <c r="L96" s="90">
        <f>J96*H96</f>
        <v>2200</v>
      </c>
      <c r="M96" s="89">
        <v>0.9</v>
      </c>
      <c r="N96" s="90">
        <v>2200</v>
      </c>
      <c r="O96" s="90">
        <f>N96*M96</f>
        <v>1980</v>
      </c>
      <c r="P96" s="90">
        <f>N96-O96</f>
        <v>220</v>
      </c>
      <c r="R96" s="33"/>
    </row>
    <row r="97" spans="1:18" s="32" customFormat="1" ht="48.75" customHeight="1">
      <c r="A97" s="72" t="s">
        <v>169</v>
      </c>
      <c r="B97" s="260" t="s">
        <v>257</v>
      </c>
      <c r="C97" s="261"/>
      <c r="D97" s="260" t="s">
        <v>254</v>
      </c>
      <c r="E97" s="261"/>
      <c r="F97" s="260" t="s">
        <v>252</v>
      </c>
      <c r="G97" s="261"/>
      <c r="H97" s="90">
        <v>400</v>
      </c>
      <c r="I97" s="90">
        <v>18</v>
      </c>
      <c r="J97" s="90">
        <v>18</v>
      </c>
      <c r="K97" s="90">
        <v>7200</v>
      </c>
      <c r="L97" s="90">
        <f>J97*H97</f>
        <v>7200</v>
      </c>
      <c r="M97" s="89">
        <v>0.9</v>
      </c>
      <c r="N97" s="90">
        <v>7200</v>
      </c>
      <c r="O97" s="90">
        <f>N97*M97</f>
        <v>6480</v>
      </c>
      <c r="P97" s="90">
        <f>N97-O97</f>
        <v>720</v>
      </c>
      <c r="R97" s="33"/>
    </row>
    <row r="98" spans="1:18" s="32" customFormat="1" ht="30" customHeight="1">
      <c r="A98" s="72" t="s">
        <v>169</v>
      </c>
      <c r="B98" s="260" t="s">
        <v>256</v>
      </c>
      <c r="C98" s="261"/>
      <c r="D98" s="260" t="s">
        <v>253</v>
      </c>
      <c r="E98" s="261"/>
      <c r="F98" s="260" t="s">
        <v>252</v>
      </c>
      <c r="G98" s="261"/>
      <c r="H98" s="90">
        <v>700</v>
      </c>
      <c r="I98" s="90">
        <v>18</v>
      </c>
      <c r="J98" s="90">
        <v>18</v>
      </c>
      <c r="K98" s="90">
        <v>12600</v>
      </c>
      <c r="L98" s="90">
        <f>J98*H98</f>
        <v>12600</v>
      </c>
      <c r="M98" s="89">
        <v>0.9</v>
      </c>
      <c r="N98" s="90">
        <v>12600</v>
      </c>
      <c r="O98" s="90">
        <f>N98*M98</f>
        <v>11340</v>
      </c>
      <c r="P98" s="90">
        <f>N98-O98</f>
        <v>1260</v>
      </c>
      <c r="R98" s="33"/>
    </row>
    <row r="99" spans="1:18" s="32" customFormat="1" ht="30" customHeight="1">
      <c r="A99" s="74"/>
      <c r="B99" s="273" t="s">
        <v>171</v>
      </c>
      <c r="C99" s="274"/>
      <c r="D99" s="274"/>
      <c r="E99" s="274"/>
      <c r="F99" s="274"/>
      <c r="G99" s="274"/>
      <c r="H99" s="274"/>
      <c r="I99" s="274"/>
      <c r="J99" s="274"/>
      <c r="K99" s="274"/>
      <c r="L99" s="274"/>
      <c r="M99" s="275"/>
      <c r="N99" s="121">
        <f>SUM(N96:N98)</f>
        <v>22000</v>
      </c>
      <c r="O99" s="122">
        <f>SUM(O96:O98)</f>
        <v>19800</v>
      </c>
      <c r="P99" s="122">
        <f>SUM(P96:P98)</f>
        <v>2200</v>
      </c>
      <c r="R99" s="33"/>
    </row>
    <row r="100" spans="1:18" s="32" customFormat="1" ht="30" customHeight="1">
      <c r="A100" s="74" t="s">
        <v>17</v>
      </c>
      <c r="B100" s="132" t="s">
        <v>172</v>
      </c>
      <c r="C100" s="133"/>
      <c r="D100" s="133"/>
      <c r="E100" s="133"/>
      <c r="F100" s="133"/>
      <c r="G100" s="133"/>
      <c r="H100" s="133"/>
      <c r="I100" s="133"/>
      <c r="J100" s="133"/>
      <c r="K100" s="133"/>
      <c r="L100" s="133"/>
      <c r="M100" s="133"/>
      <c r="N100" s="133"/>
      <c r="O100" s="133"/>
      <c r="P100" s="134"/>
      <c r="R100" s="33"/>
    </row>
    <row r="101" spans="1:18" s="36" customFormat="1" ht="45.75" customHeight="1">
      <c r="A101" s="75" t="s">
        <v>173</v>
      </c>
      <c r="B101" s="260" t="s">
        <v>255</v>
      </c>
      <c r="C101" s="261"/>
      <c r="D101" s="260" t="s">
        <v>254</v>
      </c>
      <c r="E101" s="261"/>
      <c r="F101" s="260" t="s">
        <v>258</v>
      </c>
      <c r="G101" s="261"/>
      <c r="H101" s="90">
        <v>10</v>
      </c>
      <c r="I101" s="90">
        <v>121</v>
      </c>
      <c r="J101" s="90">
        <v>100</v>
      </c>
      <c r="K101" s="90">
        <f>I101*H101</f>
        <v>1210</v>
      </c>
      <c r="L101" s="90">
        <f>J101*H101</f>
        <v>1000</v>
      </c>
      <c r="M101" s="89">
        <v>0.9</v>
      </c>
      <c r="N101" s="90">
        <v>1000</v>
      </c>
      <c r="O101" s="90">
        <f>N101*M101</f>
        <v>900</v>
      </c>
      <c r="P101" s="90">
        <f>N101-O101</f>
        <v>100</v>
      </c>
      <c r="R101" s="3"/>
    </row>
    <row r="102" spans="1:18" s="36" customFormat="1" ht="23.25" customHeight="1">
      <c r="A102" s="264" t="s">
        <v>299</v>
      </c>
      <c r="B102" s="265"/>
      <c r="C102" s="265"/>
      <c r="D102" s="265"/>
      <c r="E102" s="265"/>
      <c r="F102" s="265"/>
      <c r="G102" s="265"/>
      <c r="H102" s="265"/>
      <c r="I102" s="265"/>
      <c r="J102" s="265"/>
      <c r="K102" s="265"/>
      <c r="L102" s="265"/>
      <c r="M102" s="265"/>
      <c r="N102" s="265"/>
      <c r="O102" s="265"/>
      <c r="P102" s="266"/>
      <c r="R102" s="3"/>
    </row>
    <row r="103" spans="1:18" s="36" customFormat="1" ht="33.75" customHeight="1">
      <c r="A103" s="282" t="s">
        <v>310</v>
      </c>
      <c r="B103" s="283"/>
      <c r="C103" s="283"/>
      <c r="D103" s="283"/>
      <c r="E103" s="283"/>
      <c r="F103" s="283"/>
      <c r="G103" s="283"/>
      <c r="H103" s="283"/>
      <c r="I103" s="283"/>
      <c r="J103" s="283"/>
      <c r="K103" s="283"/>
      <c r="L103" s="283"/>
      <c r="M103" s="283"/>
      <c r="N103" s="283"/>
      <c r="O103" s="283"/>
      <c r="P103" s="284"/>
      <c r="R103" s="3"/>
    </row>
    <row r="104" spans="1:18" s="36" customFormat="1" ht="28.5" customHeight="1">
      <c r="A104" s="74" t="s">
        <v>174</v>
      </c>
      <c r="B104" s="260" t="s">
        <v>311</v>
      </c>
      <c r="C104" s="261"/>
      <c r="D104" s="260" t="s">
        <v>254</v>
      </c>
      <c r="E104" s="261"/>
      <c r="F104" s="260" t="s">
        <v>258</v>
      </c>
      <c r="G104" s="261"/>
      <c r="H104" s="90">
        <v>4</v>
      </c>
      <c r="I104" s="90">
        <v>400</v>
      </c>
      <c r="J104" s="90">
        <v>484</v>
      </c>
      <c r="K104" s="90">
        <f>I104*H104</f>
        <v>1600</v>
      </c>
      <c r="L104" s="90">
        <f>J104*H104</f>
        <v>1936</v>
      </c>
      <c r="M104" s="89">
        <v>0.9</v>
      </c>
      <c r="N104" s="90">
        <v>1936</v>
      </c>
      <c r="O104" s="90">
        <f>N104*M104</f>
        <v>1742.4</v>
      </c>
      <c r="P104" s="90">
        <f>N104-O104</f>
        <v>193.5999999999999</v>
      </c>
      <c r="R104" s="3"/>
    </row>
    <row r="105" spans="1:18" s="36" customFormat="1" ht="23.25" customHeight="1">
      <c r="A105" s="264" t="s">
        <v>299</v>
      </c>
      <c r="B105" s="265"/>
      <c r="C105" s="265"/>
      <c r="D105" s="265"/>
      <c r="E105" s="265"/>
      <c r="F105" s="265"/>
      <c r="G105" s="265"/>
      <c r="H105" s="265"/>
      <c r="I105" s="265"/>
      <c r="J105" s="265"/>
      <c r="K105" s="265"/>
      <c r="L105" s="265"/>
      <c r="M105" s="265"/>
      <c r="N105" s="265"/>
      <c r="O105" s="265"/>
      <c r="P105" s="266"/>
      <c r="R105" s="3"/>
    </row>
    <row r="106" spans="1:18" s="36" customFormat="1" ht="36" customHeight="1">
      <c r="A106" s="282" t="s">
        <v>312</v>
      </c>
      <c r="B106" s="283"/>
      <c r="C106" s="283"/>
      <c r="D106" s="283"/>
      <c r="E106" s="283"/>
      <c r="F106" s="283"/>
      <c r="G106" s="283"/>
      <c r="H106" s="283"/>
      <c r="I106" s="283"/>
      <c r="J106" s="283"/>
      <c r="K106" s="283"/>
      <c r="L106" s="283"/>
      <c r="M106" s="283"/>
      <c r="N106" s="283"/>
      <c r="O106" s="283"/>
      <c r="P106" s="284"/>
      <c r="R106" s="3"/>
    </row>
    <row r="107" spans="1:18" s="36" customFormat="1" ht="23.25" customHeight="1">
      <c r="A107" s="74"/>
      <c r="B107" s="273" t="s">
        <v>171</v>
      </c>
      <c r="C107" s="274"/>
      <c r="D107" s="274"/>
      <c r="E107" s="274"/>
      <c r="F107" s="274"/>
      <c r="G107" s="274"/>
      <c r="H107" s="274"/>
      <c r="I107" s="274"/>
      <c r="J107" s="274"/>
      <c r="K107" s="274"/>
      <c r="L107" s="274"/>
      <c r="M107" s="275"/>
      <c r="N107" s="121">
        <f>SUM(N101,N104)</f>
        <v>2936</v>
      </c>
      <c r="O107" s="122">
        <f>SUM(O101:O104)</f>
        <v>2642.4</v>
      </c>
      <c r="P107" s="122">
        <f>SUM(P101:P104)</f>
        <v>293.5999999999999</v>
      </c>
      <c r="R107" s="3"/>
    </row>
    <row r="108" spans="1:18" s="36" customFormat="1" ht="23.25" customHeight="1">
      <c r="A108" s="74" t="s">
        <v>18</v>
      </c>
      <c r="B108" s="132" t="s">
        <v>177</v>
      </c>
      <c r="C108" s="133"/>
      <c r="D108" s="133"/>
      <c r="E108" s="133"/>
      <c r="F108" s="133"/>
      <c r="G108" s="133"/>
      <c r="H108" s="133"/>
      <c r="I108" s="133"/>
      <c r="J108" s="133"/>
      <c r="K108" s="133"/>
      <c r="L108" s="133"/>
      <c r="M108" s="133"/>
      <c r="N108" s="133"/>
      <c r="O108" s="133"/>
      <c r="P108" s="134"/>
      <c r="R108" s="3"/>
    </row>
    <row r="109" spans="1:18" s="36" customFormat="1" ht="30.75" customHeight="1">
      <c r="A109" s="74" t="s">
        <v>175</v>
      </c>
      <c r="B109" s="260" t="s">
        <v>259</v>
      </c>
      <c r="C109" s="261"/>
      <c r="D109" s="260" t="s">
        <v>254</v>
      </c>
      <c r="E109" s="261"/>
      <c r="F109" s="260" t="s">
        <v>258</v>
      </c>
      <c r="G109" s="261"/>
      <c r="H109" s="91">
        <v>1</v>
      </c>
      <c r="I109" s="91">
        <v>363</v>
      </c>
      <c r="J109" s="91">
        <v>300</v>
      </c>
      <c r="K109" s="91">
        <v>363</v>
      </c>
      <c r="L109" s="91">
        <v>300</v>
      </c>
      <c r="M109" s="89">
        <v>0.9</v>
      </c>
      <c r="N109" s="90">
        <v>300</v>
      </c>
      <c r="O109" s="91">
        <f>N109*M109</f>
        <v>270</v>
      </c>
      <c r="P109" s="91">
        <f>N109-O109</f>
        <v>30</v>
      </c>
      <c r="R109" s="3"/>
    </row>
    <row r="110" spans="1:18" s="115" customFormat="1" ht="22.5" customHeight="1">
      <c r="A110" s="264" t="s">
        <v>300</v>
      </c>
      <c r="B110" s="265"/>
      <c r="C110" s="265"/>
      <c r="D110" s="265"/>
      <c r="E110" s="265"/>
      <c r="F110" s="265"/>
      <c r="G110" s="265"/>
      <c r="H110" s="265"/>
      <c r="I110" s="265"/>
      <c r="J110" s="265"/>
      <c r="K110" s="265"/>
      <c r="L110" s="265"/>
      <c r="M110" s="265"/>
      <c r="N110" s="265"/>
      <c r="O110" s="265"/>
      <c r="P110" s="266"/>
      <c r="R110" s="116"/>
    </row>
    <row r="111" spans="1:18" s="36" customFormat="1" ht="36" customHeight="1">
      <c r="A111" s="282" t="s">
        <v>313</v>
      </c>
      <c r="B111" s="283"/>
      <c r="C111" s="283"/>
      <c r="D111" s="283"/>
      <c r="E111" s="283"/>
      <c r="F111" s="283"/>
      <c r="G111" s="283"/>
      <c r="H111" s="283"/>
      <c r="I111" s="283"/>
      <c r="J111" s="283"/>
      <c r="K111" s="283"/>
      <c r="L111" s="283"/>
      <c r="M111" s="283"/>
      <c r="N111" s="283"/>
      <c r="O111" s="283"/>
      <c r="P111" s="284"/>
      <c r="R111" s="3"/>
    </row>
    <row r="112" spans="1:18" s="36" customFormat="1" ht="31.5" customHeight="1">
      <c r="A112" s="74" t="s">
        <v>176</v>
      </c>
      <c r="B112" s="260" t="s">
        <v>259</v>
      </c>
      <c r="C112" s="261"/>
      <c r="D112" s="260" t="s">
        <v>253</v>
      </c>
      <c r="E112" s="261"/>
      <c r="F112" s="260" t="s">
        <v>258</v>
      </c>
      <c r="G112" s="261"/>
      <c r="H112" s="91">
        <v>1</v>
      </c>
      <c r="I112" s="91">
        <v>363</v>
      </c>
      <c r="J112" s="91">
        <v>300</v>
      </c>
      <c r="K112" s="91">
        <v>363</v>
      </c>
      <c r="L112" s="91">
        <v>300</v>
      </c>
      <c r="M112" s="89">
        <v>0.9</v>
      </c>
      <c r="N112" s="90">
        <v>300</v>
      </c>
      <c r="O112" s="91">
        <f>N112*M112</f>
        <v>270</v>
      </c>
      <c r="P112" s="91">
        <f>N112-O112</f>
        <v>30</v>
      </c>
      <c r="R112" s="3"/>
    </row>
    <row r="113" spans="1:18" s="115" customFormat="1" ht="22.5" customHeight="1">
      <c r="A113" s="264" t="s">
        <v>300</v>
      </c>
      <c r="B113" s="265"/>
      <c r="C113" s="265"/>
      <c r="D113" s="265"/>
      <c r="E113" s="265"/>
      <c r="F113" s="265"/>
      <c r="G113" s="265"/>
      <c r="H113" s="265"/>
      <c r="I113" s="265"/>
      <c r="J113" s="265"/>
      <c r="K113" s="265"/>
      <c r="L113" s="265"/>
      <c r="M113" s="265"/>
      <c r="N113" s="265"/>
      <c r="O113" s="265"/>
      <c r="P113" s="266"/>
      <c r="R113" s="116"/>
    </row>
    <row r="114" spans="1:18" s="36" customFormat="1" ht="34.5" customHeight="1">
      <c r="A114" s="282" t="s">
        <v>315</v>
      </c>
      <c r="B114" s="283"/>
      <c r="C114" s="283"/>
      <c r="D114" s="283"/>
      <c r="E114" s="283"/>
      <c r="F114" s="283"/>
      <c r="G114" s="283"/>
      <c r="H114" s="283"/>
      <c r="I114" s="283"/>
      <c r="J114" s="283"/>
      <c r="K114" s="283"/>
      <c r="L114" s="283"/>
      <c r="M114" s="283"/>
      <c r="N114" s="283"/>
      <c r="O114" s="283"/>
      <c r="P114" s="284"/>
      <c r="R114" s="3"/>
    </row>
    <row r="115" spans="1:18" s="36" customFormat="1" ht="23.25" customHeight="1">
      <c r="A115" s="74"/>
      <c r="B115" s="273" t="s">
        <v>171</v>
      </c>
      <c r="C115" s="274"/>
      <c r="D115" s="274"/>
      <c r="E115" s="274"/>
      <c r="F115" s="274"/>
      <c r="G115" s="274"/>
      <c r="H115" s="274"/>
      <c r="I115" s="274"/>
      <c r="J115" s="274"/>
      <c r="K115" s="274"/>
      <c r="L115" s="274"/>
      <c r="M115" s="275"/>
      <c r="N115" s="121">
        <f>SUM(N109,N112)</f>
        <v>600</v>
      </c>
      <c r="O115" s="122">
        <f>SUM(O109:O112)</f>
        <v>540</v>
      </c>
      <c r="P115" s="122">
        <f>SUM(P109:P112)</f>
        <v>60</v>
      </c>
      <c r="R115" s="3"/>
    </row>
    <row r="116" spans="1:18" s="36" customFormat="1" ht="23.25" customHeight="1">
      <c r="A116" s="74" t="s">
        <v>19</v>
      </c>
      <c r="B116" s="132" t="s">
        <v>180</v>
      </c>
      <c r="C116" s="133"/>
      <c r="D116" s="133"/>
      <c r="E116" s="133"/>
      <c r="F116" s="133"/>
      <c r="G116" s="133"/>
      <c r="H116" s="133"/>
      <c r="I116" s="133"/>
      <c r="J116" s="133"/>
      <c r="K116" s="133"/>
      <c r="L116" s="133"/>
      <c r="M116" s="133"/>
      <c r="N116" s="133"/>
      <c r="O116" s="133"/>
      <c r="P116" s="134"/>
      <c r="R116" s="3"/>
    </row>
    <row r="117" spans="1:18" s="36" customFormat="1" ht="23.25" customHeight="1">
      <c r="A117" s="74" t="s">
        <v>178</v>
      </c>
      <c r="B117" s="262"/>
      <c r="C117" s="263"/>
      <c r="D117" s="262"/>
      <c r="E117" s="263"/>
      <c r="F117" s="262"/>
      <c r="G117" s="263"/>
      <c r="H117" s="70"/>
      <c r="I117" s="70"/>
      <c r="J117" s="70"/>
      <c r="K117" s="70"/>
      <c r="L117" s="70"/>
      <c r="M117" s="89"/>
      <c r="N117" s="90"/>
      <c r="O117" s="123">
        <f>N117*M117</f>
        <v>0</v>
      </c>
      <c r="P117" s="123">
        <f>N117-O117</f>
        <v>0</v>
      </c>
      <c r="R117" s="3"/>
    </row>
    <row r="118" spans="1:18" s="36" customFormat="1" ht="23.25" customHeight="1">
      <c r="A118" s="74" t="s">
        <v>179</v>
      </c>
      <c r="B118" s="262"/>
      <c r="C118" s="263"/>
      <c r="D118" s="262"/>
      <c r="E118" s="263"/>
      <c r="F118" s="262"/>
      <c r="G118" s="263"/>
      <c r="H118" s="70"/>
      <c r="I118" s="70"/>
      <c r="J118" s="70"/>
      <c r="K118" s="70"/>
      <c r="L118" s="70"/>
      <c r="M118" s="89"/>
      <c r="N118" s="90"/>
      <c r="O118" s="123">
        <f>N118*M118</f>
        <v>0</v>
      </c>
      <c r="P118" s="123">
        <f>N118-O118</f>
        <v>0</v>
      </c>
      <c r="R118" s="3"/>
    </row>
    <row r="119" spans="1:18" s="36" customFormat="1" ht="23.25" customHeight="1">
      <c r="A119" s="74"/>
      <c r="B119" s="273" t="s">
        <v>171</v>
      </c>
      <c r="C119" s="274"/>
      <c r="D119" s="274"/>
      <c r="E119" s="274"/>
      <c r="F119" s="274"/>
      <c r="G119" s="274"/>
      <c r="H119" s="274"/>
      <c r="I119" s="274"/>
      <c r="J119" s="274"/>
      <c r="K119" s="274"/>
      <c r="L119" s="274"/>
      <c r="M119" s="275"/>
      <c r="N119" s="121">
        <f>SUM(N117:N118)</f>
        <v>0</v>
      </c>
      <c r="O119" s="122">
        <f>SUM(O117:O118)</f>
        <v>0</v>
      </c>
      <c r="P119" s="122">
        <f>SUM(P117:P118)</f>
        <v>0</v>
      </c>
      <c r="R119" s="3"/>
    </row>
    <row r="120" spans="1:18" s="36" customFormat="1" ht="23.25" customHeight="1">
      <c r="A120" s="74" t="s">
        <v>20</v>
      </c>
      <c r="B120" s="132" t="s">
        <v>183</v>
      </c>
      <c r="C120" s="133"/>
      <c r="D120" s="133"/>
      <c r="E120" s="133"/>
      <c r="F120" s="133"/>
      <c r="G120" s="133"/>
      <c r="H120" s="133"/>
      <c r="I120" s="133"/>
      <c r="J120" s="133"/>
      <c r="K120" s="133"/>
      <c r="L120" s="133"/>
      <c r="M120" s="133"/>
      <c r="N120" s="133"/>
      <c r="O120" s="133"/>
      <c r="P120" s="134"/>
      <c r="R120" s="3"/>
    </row>
    <row r="121" spans="1:18" s="36" customFormat="1" ht="23.25" customHeight="1">
      <c r="A121" s="74" t="s">
        <v>181</v>
      </c>
      <c r="B121" s="260" t="s">
        <v>314</v>
      </c>
      <c r="C121" s="261"/>
      <c r="D121" s="260" t="s">
        <v>261</v>
      </c>
      <c r="E121" s="261"/>
      <c r="F121" s="260" t="s">
        <v>258</v>
      </c>
      <c r="G121" s="261"/>
      <c r="H121" s="90">
        <v>1</v>
      </c>
      <c r="I121" s="90">
        <v>121</v>
      </c>
      <c r="J121" s="90">
        <v>100</v>
      </c>
      <c r="K121" s="90">
        <f>I121*H121</f>
        <v>121</v>
      </c>
      <c r="L121" s="90">
        <f>J121*H121</f>
        <v>100</v>
      </c>
      <c r="M121" s="89">
        <v>0.9</v>
      </c>
      <c r="N121" s="90">
        <v>100</v>
      </c>
      <c r="O121" s="90">
        <f>N121*M121</f>
        <v>90</v>
      </c>
      <c r="P121" s="90">
        <f>N121-O121</f>
        <v>10</v>
      </c>
      <c r="R121" s="3"/>
    </row>
    <row r="122" spans="1:18" s="36" customFormat="1" ht="23.25" customHeight="1">
      <c r="A122" s="264" t="s">
        <v>301</v>
      </c>
      <c r="B122" s="265"/>
      <c r="C122" s="265"/>
      <c r="D122" s="265"/>
      <c r="E122" s="265"/>
      <c r="F122" s="265"/>
      <c r="G122" s="265"/>
      <c r="H122" s="265"/>
      <c r="I122" s="265"/>
      <c r="J122" s="265"/>
      <c r="K122" s="265"/>
      <c r="L122" s="265"/>
      <c r="M122" s="265"/>
      <c r="N122" s="265"/>
      <c r="O122" s="265"/>
      <c r="P122" s="266"/>
      <c r="R122" s="3"/>
    </row>
    <row r="123" spans="1:18" s="36" customFormat="1" ht="48" customHeight="1">
      <c r="A123" s="282" t="s">
        <v>317</v>
      </c>
      <c r="B123" s="283"/>
      <c r="C123" s="283"/>
      <c r="D123" s="283"/>
      <c r="E123" s="283"/>
      <c r="F123" s="283"/>
      <c r="G123" s="283"/>
      <c r="H123" s="283"/>
      <c r="I123" s="283"/>
      <c r="J123" s="283"/>
      <c r="K123" s="283"/>
      <c r="L123" s="283"/>
      <c r="M123" s="283"/>
      <c r="N123" s="283"/>
      <c r="O123" s="283"/>
      <c r="P123" s="284"/>
      <c r="R123" s="3"/>
    </row>
    <row r="124" spans="1:18" s="36" customFormat="1" ht="23.25" customHeight="1">
      <c r="A124" s="74" t="s">
        <v>182</v>
      </c>
      <c r="B124" s="260" t="s">
        <v>260</v>
      </c>
      <c r="C124" s="261"/>
      <c r="D124" s="260" t="s">
        <v>261</v>
      </c>
      <c r="E124" s="261"/>
      <c r="F124" s="260" t="s">
        <v>258</v>
      </c>
      <c r="G124" s="261"/>
      <c r="H124" s="90">
        <v>2</v>
      </c>
      <c r="I124" s="90">
        <v>242</v>
      </c>
      <c r="J124" s="90">
        <v>200</v>
      </c>
      <c r="K124" s="90">
        <f>I124*H124</f>
        <v>484</v>
      </c>
      <c r="L124" s="90">
        <f>J124*H124</f>
        <v>400</v>
      </c>
      <c r="M124" s="89">
        <v>0.9</v>
      </c>
      <c r="N124" s="90">
        <v>400</v>
      </c>
      <c r="O124" s="90">
        <f>N124*M124</f>
        <v>360</v>
      </c>
      <c r="P124" s="90">
        <f>N124-O124</f>
        <v>40</v>
      </c>
      <c r="R124" s="3"/>
    </row>
    <row r="125" spans="1:18" s="36" customFormat="1" ht="23.25" customHeight="1">
      <c r="A125" s="264" t="s">
        <v>301</v>
      </c>
      <c r="B125" s="265"/>
      <c r="C125" s="265"/>
      <c r="D125" s="265"/>
      <c r="E125" s="265"/>
      <c r="F125" s="265"/>
      <c r="G125" s="265"/>
      <c r="H125" s="265"/>
      <c r="I125" s="265"/>
      <c r="J125" s="265"/>
      <c r="K125" s="265"/>
      <c r="L125" s="265"/>
      <c r="M125" s="265"/>
      <c r="N125" s="265"/>
      <c r="O125" s="265"/>
      <c r="P125" s="266"/>
      <c r="R125" s="3"/>
    </row>
    <row r="126" spans="1:18" s="36" customFormat="1" ht="33.75" customHeight="1">
      <c r="A126" s="282" t="s">
        <v>316</v>
      </c>
      <c r="B126" s="283"/>
      <c r="C126" s="283"/>
      <c r="D126" s="283"/>
      <c r="E126" s="283"/>
      <c r="F126" s="283"/>
      <c r="G126" s="283"/>
      <c r="H126" s="283"/>
      <c r="I126" s="283"/>
      <c r="J126" s="283"/>
      <c r="K126" s="283"/>
      <c r="L126" s="283"/>
      <c r="M126" s="283"/>
      <c r="N126" s="283"/>
      <c r="O126" s="283"/>
      <c r="P126" s="284"/>
      <c r="R126" s="3"/>
    </row>
    <row r="127" spans="1:18" s="36" customFormat="1" ht="23.25" customHeight="1">
      <c r="A127" s="74"/>
      <c r="B127" s="273" t="s">
        <v>171</v>
      </c>
      <c r="C127" s="274"/>
      <c r="D127" s="274"/>
      <c r="E127" s="274"/>
      <c r="F127" s="274"/>
      <c r="G127" s="274"/>
      <c r="H127" s="274"/>
      <c r="I127" s="274"/>
      <c r="J127" s="274"/>
      <c r="K127" s="274"/>
      <c r="L127" s="274"/>
      <c r="M127" s="275"/>
      <c r="N127" s="121">
        <f>SUM(N121,N124)</f>
        <v>500</v>
      </c>
      <c r="O127" s="122">
        <f>SUM(O121:O124)</f>
        <v>450</v>
      </c>
      <c r="P127" s="122">
        <f>SUM(P121:P124)</f>
        <v>50</v>
      </c>
      <c r="R127" s="3"/>
    </row>
    <row r="128" spans="1:18" s="36" customFormat="1" ht="23.25" customHeight="1">
      <c r="A128" s="74" t="s">
        <v>21</v>
      </c>
      <c r="B128" s="132" t="s">
        <v>186</v>
      </c>
      <c r="C128" s="133"/>
      <c r="D128" s="133"/>
      <c r="E128" s="133"/>
      <c r="F128" s="133"/>
      <c r="G128" s="133"/>
      <c r="H128" s="133"/>
      <c r="I128" s="133"/>
      <c r="J128" s="133"/>
      <c r="K128" s="133"/>
      <c r="L128" s="133"/>
      <c r="M128" s="133"/>
      <c r="N128" s="133"/>
      <c r="O128" s="133"/>
      <c r="P128" s="134"/>
      <c r="R128" s="3"/>
    </row>
    <row r="129" spans="1:18" s="36" customFormat="1" ht="23.25" customHeight="1">
      <c r="A129" s="74" t="s">
        <v>184</v>
      </c>
      <c r="B129" s="260" t="s">
        <v>262</v>
      </c>
      <c r="C129" s="261"/>
      <c r="D129" s="260" t="s">
        <v>261</v>
      </c>
      <c r="E129" s="261"/>
      <c r="F129" s="260" t="s">
        <v>258</v>
      </c>
      <c r="G129" s="261"/>
      <c r="H129" s="90">
        <v>1</v>
      </c>
      <c r="I129" s="90">
        <v>121</v>
      </c>
      <c r="J129" s="90">
        <v>100</v>
      </c>
      <c r="K129" s="90">
        <f>I129*H129</f>
        <v>121</v>
      </c>
      <c r="L129" s="90">
        <f>J129*H129</f>
        <v>100</v>
      </c>
      <c r="M129" s="89">
        <v>0.9</v>
      </c>
      <c r="N129" s="90">
        <v>100</v>
      </c>
      <c r="O129" s="90">
        <f>N129*M129</f>
        <v>90</v>
      </c>
      <c r="P129" s="90">
        <f>N129-O129</f>
        <v>10</v>
      </c>
      <c r="R129" s="3"/>
    </row>
    <row r="130" spans="1:18" s="36" customFormat="1" ht="23.25" customHeight="1">
      <c r="A130" s="264" t="s">
        <v>302</v>
      </c>
      <c r="B130" s="265"/>
      <c r="C130" s="265"/>
      <c r="D130" s="265"/>
      <c r="E130" s="265"/>
      <c r="F130" s="265"/>
      <c r="G130" s="265"/>
      <c r="H130" s="265"/>
      <c r="I130" s="265"/>
      <c r="J130" s="265"/>
      <c r="K130" s="265"/>
      <c r="L130" s="265"/>
      <c r="M130" s="265"/>
      <c r="N130" s="265"/>
      <c r="O130" s="265"/>
      <c r="P130" s="266"/>
      <c r="R130" s="3"/>
    </row>
    <row r="131" spans="1:18" s="36" customFormat="1" ht="23.25" customHeight="1">
      <c r="A131" s="282" t="s">
        <v>318</v>
      </c>
      <c r="B131" s="283"/>
      <c r="C131" s="283"/>
      <c r="D131" s="283"/>
      <c r="E131" s="283"/>
      <c r="F131" s="283"/>
      <c r="G131" s="283"/>
      <c r="H131" s="283"/>
      <c r="I131" s="283"/>
      <c r="J131" s="283"/>
      <c r="K131" s="283"/>
      <c r="L131" s="283"/>
      <c r="M131" s="283"/>
      <c r="N131" s="283"/>
      <c r="O131" s="283"/>
      <c r="P131" s="284"/>
      <c r="R131" s="3"/>
    </row>
    <row r="132" spans="1:18" s="36" customFormat="1" ht="23.25" customHeight="1">
      <c r="A132" s="74" t="s">
        <v>185</v>
      </c>
      <c r="B132" s="262"/>
      <c r="C132" s="263"/>
      <c r="D132" s="262"/>
      <c r="E132" s="263"/>
      <c r="F132" s="262"/>
      <c r="G132" s="263"/>
      <c r="H132" s="70"/>
      <c r="I132" s="70"/>
      <c r="J132" s="70"/>
      <c r="K132" s="70"/>
      <c r="L132" s="70"/>
      <c r="M132" s="89"/>
      <c r="N132" s="90"/>
      <c r="O132" s="70">
        <f>N132*M132</f>
        <v>0</v>
      </c>
      <c r="P132" s="70">
        <f>N132-O132</f>
        <v>0</v>
      </c>
      <c r="R132" s="3"/>
    </row>
    <row r="133" spans="1:18" s="36" customFormat="1" ht="23.25" customHeight="1">
      <c r="A133" s="264" t="s">
        <v>302</v>
      </c>
      <c r="B133" s="265"/>
      <c r="C133" s="265"/>
      <c r="D133" s="265"/>
      <c r="E133" s="265"/>
      <c r="F133" s="265"/>
      <c r="G133" s="265"/>
      <c r="H133" s="265"/>
      <c r="I133" s="265"/>
      <c r="J133" s="265"/>
      <c r="K133" s="265"/>
      <c r="L133" s="265"/>
      <c r="M133" s="265"/>
      <c r="N133" s="265"/>
      <c r="O133" s="265"/>
      <c r="P133" s="266"/>
      <c r="R133" s="3"/>
    </row>
    <row r="134" spans="1:18" s="36" customFormat="1" ht="23.25" customHeight="1">
      <c r="A134" s="270"/>
      <c r="B134" s="271"/>
      <c r="C134" s="271"/>
      <c r="D134" s="271"/>
      <c r="E134" s="271"/>
      <c r="F134" s="271"/>
      <c r="G134" s="271"/>
      <c r="H134" s="271"/>
      <c r="I134" s="271"/>
      <c r="J134" s="271"/>
      <c r="K134" s="271"/>
      <c r="L134" s="271"/>
      <c r="M134" s="271"/>
      <c r="N134" s="271"/>
      <c r="O134" s="271"/>
      <c r="P134" s="272"/>
      <c r="R134" s="3"/>
    </row>
    <row r="135" spans="1:18" s="36" customFormat="1" ht="23.25" customHeight="1">
      <c r="A135" s="74"/>
      <c r="B135" s="273" t="s">
        <v>171</v>
      </c>
      <c r="C135" s="274"/>
      <c r="D135" s="274"/>
      <c r="E135" s="274"/>
      <c r="F135" s="274"/>
      <c r="G135" s="274"/>
      <c r="H135" s="274"/>
      <c r="I135" s="274"/>
      <c r="J135" s="274"/>
      <c r="K135" s="274"/>
      <c r="L135" s="274"/>
      <c r="M135" s="275"/>
      <c r="N135" s="121">
        <f>SUM(N132,N129)</f>
        <v>100</v>
      </c>
      <c r="O135" s="122">
        <f>SUM(O129:O132)</f>
        <v>90</v>
      </c>
      <c r="P135" s="122">
        <f>SUM(P129:P132)</f>
        <v>10</v>
      </c>
      <c r="R135" s="3"/>
    </row>
    <row r="136" spans="1:18" s="36" customFormat="1" ht="23.25" customHeight="1">
      <c r="A136" s="74" t="s">
        <v>22</v>
      </c>
      <c r="B136" s="132" t="s">
        <v>189</v>
      </c>
      <c r="C136" s="133"/>
      <c r="D136" s="133"/>
      <c r="E136" s="133"/>
      <c r="F136" s="133"/>
      <c r="G136" s="133"/>
      <c r="H136" s="133"/>
      <c r="I136" s="133"/>
      <c r="J136" s="133"/>
      <c r="K136" s="133"/>
      <c r="L136" s="133"/>
      <c r="M136" s="133"/>
      <c r="N136" s="133"/>
      <c r="O136" s="133"/>
      <c r="P136" s="134"/>
      <c r="R136" s="3"/>
    </row>
    <row r="137" spans="1:18" s="36" customFormat="1" ht="31.5" customHeight="1">
      <c r="A137" s="74" t="s">
        <v>187</v>
      </c>
      <c r="B137" s="260" t="s">
        <v>263</v>
      </c>
      <c r="C137" s="261"/>
      <c r="D137" s="260" t="s">
        <v>254</v>
      </c>
      <c r="E137" s="261"/>
      <c r="F137" s="260" t="s">
        <v>258</v>
      </c>
      <c r="G137" s="261"/>
      <c r="H137" s="90">
        <v>5</v>
      </c>
      <c r="I137" s="90">
        <v>121</v>
      </c>
      <c r="J137" s="90">
        <v>100</v>
      </c>
      <c r="K137" s="90">
        <f>I137*H137</f>
        <v>605</v>
      </c>
      <c r="L137" s="90">
        <f>J137*H137</f>
        <v>500</v>
      </c>
      <c r="M137" s="89">
        <v>0.9</v>
      </c>
      <c r="N137" s="90">
        <v>500</v>
      </c>
      <c r="O137" s="90">
        <f>N137*M137</f>
        <v>450</v>
      </c>
      <c r="P137" s="90">
        <f>N137-O137</f>
        <v>50</v>
      </c>
      <c r="R137" s="3"/>
    </row>
    <row r="138" spans="1:18" s="36" customFormat="1" ht="23.25" customHeight="1">
      <c r="A138" s="264" t="s">
        <v>303</v>
      </c>
      <c r="B138" s="265"/>
      <c r="C138" s="265"/>
      <c r="D138" s="265"/>
      <c r="E138" s="265"/>
      <c r="F138" s="265"/>
      <c r="G138" s="265"/>
      <c r="H138" s="265"/>
      <c r="I138" s="265"/>
      <c r="J138" s="265"/>
      <c r="K138" s="265"/>
      <c r="L138" s="265"/>
      <c r="M138" s="265"/>
      <c r="N138" s="265"/>
      <c r="O138" s="265"/>
      <c r="P138" s="266"/>
      <c r="R138" s="3"/>
    </row>
    <row r="139" spans="1:18" s="36" customFormat="1" ht="23.25" customHeight="1">
      <c r="A139" s="270"/>
      <c r="B139" s="271"/>
      <c r="C139" s="271"/>
      <c r="D139" s="271"/>
      <c r="E139" s="271"/>
      <c r="F139" s="271"/>
      <c r="G139" s="271"/>
      <c r="H139" s="271"/>
      <c r="I139" s="271"/>
      <c r="J139" s="271"/>
      <c r="K139" s="271"/>
      <c r="L139" s="271"/>
      <c r="M139" s="271"/>
      <c r="N139" s="271"/>
      <c r="O139" s="271"/>
      <c r="P139" s="272"/>
      <c r="R139" s="3"/>
    </row>
    <row r="140" spans="1:18" s="36" customFormat="1" ht="23.25" customHeight="1">
      <c r="A140" s="74" t="s">
        <v>188</v>
      </c>
      <c r="B140" s="262"/>
      <c r="C140" s="263"/>
      <c r="D140" s="262"/>
      <c r="E140" s="263"/>
      <c r="F140" s="262"/>
      <c r="G140" s="263"/>
      <c r="H140" s="70"/>
      <c r="I140" s="70"/>
      <c r="J140" s="70"/>
      <c r="K140" s="70"/>
      <c r="L140" s="70"/>
      <c r="M140" s="89"/>
      <c r="N140" s="90"/>
      <c r="O140" s="70">
        <f>N140*M140</f>
        <v>0</v>
      </c>
      <c r="P140" s="70">
        <f>N140-O140</f>
        <v>0</v>
      </c>
      <c r="R140" s="3"/>
    </row>
    <row r="141" spans="1:18" s="36" customFormat="1" ht="23.25" customHeight="1">
      <c r="A141" s="264" t="s">
        <v>303</v>
      </c>
      <c r="B141" s="265"/>
      <c r="C141" s="265"/>
      <c r="D141" s="265"/>
      <c r="E141" s="265"/>
      <c r="F141" s="265"/>
      <c r="G141" s="265"/>
      <c r="H141" s="265"/>
      <c r="I141" s="265"/>
      <c r="J141" s="265"/>
      <c r="K141" s="265"/>
      <c r="L141" s="265"/>
      <c r="M141" s="265"/>
      <c r="N141" s="265"/>
      <c r="O141" s="265"/>
      <c r="P141" s="266"/>
      <c r="R141" s="3"/>
    </row>
    <row r="142" spans="1:18" s="36" customFormat="1" ht="23.25" customHeight="1">
      <c r="A142" s="270"/>
      <c r="B142" s="271"/>
      <c r="C142" s="271"/>
      <c r="D142" s="271"/>
      <c r="E142" s="271"/>
      <c r="F142" s="271"/>
      <c r="G142" s="271"/>
      <c r="H142" s="271"/>
      <c r="I142" s="271"/>
      <c r="J142" s="271"/>
      <c r="K142" s="271"/>
      <c r="L142" s="271"/>
      <c r="M142" s="271"/>
      <c r="N142" s="271"/>
      <c r="O142" s="271"/>
      <c r="P142" s="272"/>
      <c r="R142" s="3"/>
    </row>
    <row r="143" spans="1:18" s="36" customFormat="1" ht="23.25" customHeight="1">
      <c r="A143" s="74"/>
      <c r="B143" s="273" t="s">
        <v>171</v>
      </c>
      <c r="C143" s="274"/>
      <c r="D143" s="274"/>
      <c r="E143" s="274"/>
      <c r="F143" s="274"/>
      <c r="G143" s="274"/>
      <c r="H143" s="274"/>
      <c r="I143" s="274"/>
      <c r="J143" s="274"/>
      <c r="K143" s="274"/>
      <c r="L143" s="274"/>
      <c r="M143" s="275"/>
      <c r="N143" s="121">
        <f>SUM(N137,N140)</f>
        <v>500</v>
      </c>
      <c r="O143" s="122">
        <f>SUM(O137:O140)</f>
        <v>450</v>
      </c>
      <c r="P143" s="122">
        <f>SUM(P137:P140)</f>
        <v>50</v>
      </c>
      <c r="R143" s="3"/>
    </row>
    <row r="144" spans="1:18" s="36" customFormat="1" ht="23.25" customHeight="1">
      <c r="A144" s="74" t="s">
        <v>23</v>
      </c>
      <c r="B144" s="132" t="s">
        <v>192</v>
      </c>
      <c r="C144" s="133"/>
      <c r="D144" s="133"/>
      <c r="E144" s="133"/>
      <c r="F144" s="133"/>
      <c r="G144" s="133"/>
      <c r="H144" s="133"/>
      <c r="I144" s="133"/>
      <c r="J144" s="133"/>
      <c r="K144" s="133"/>
      <c r="L144" s="133"/>
      <c r="M144" s="133"/>
      <c r="N144" s="133"/>
      <c r="O144" s="133"/>
      <c r="P144" s="134"/>
      <c r="R144" s="3"/>
    </row>
    <row r="145" spans="1:18" s="36" customFormat="1" ht="33.75" customHeight="1">
      <c r="A145" s="74" t="s">
        <v>190</v>
      </c>
      <c r="B145" s="260" t="s">
        <v>320</v>
      </c>
      <c r="C145" s="261"/>
      <c r="D145" s="260" t="s">
        <v>254</v>
      </c>
      <c r="E145" s="261"/>
      <c r="F145" s="260" t="s">
        <v>258</v>
      </c>
      <c r="G145" s="261"/>
      <c r="H145" s="90">
        <v>1</v>
      </c>
      <c r="I145" s="90">
        <v>1210</v>
      </c>
      <c r="J145" s="90">
        <v>1000</v>
      </c>
      <c r="K145" s="90">
        <v>1210</v>
      </c>
      <c r="L145" s="90">
        <v>1000</v>
      </c>
      <c r="M145" s="120">
        <v>0.4</v>
      </c>
      <c r="N145" s="90">
        <v>1000</v>
      </c>
      <c r="O145" s="90">
        <f>N145*M145</f>
        <v>400</v>
      </c>
      <c r="P145" s="90">
        <f>N145-O145</f>
        <v>600</v>
      </c>
      <c r="R145" s="3"/>
    </row>
    <row r="146" spans="1:18" s="36" customFormat="1" ht="30" customHeight="1">
      <c r="A146" s="264" t="s">
        <v>304</v>
      </c>
      <c r="B146" s="265"/>
      <c r="C146" s="265"/>
      <c r="D146" s="265"/>
      <c r="E146" s="265"/>
      <c r="F146" s="265"/>
      <c r="G146" s="265"/>
      <c r="H146" s="265"/>
      <c r="I146" s="265"/>
      <c r="J146" s="265"/>
      <c r="K146" s="265"/>
      <c r="L146" s="265"/>
      <c r="M146" s="265"/>
      <c r="N146" s="265"/>
      <c r="O146" s="265"/>
      <c r="P146" s="266"/>
      <c r="R146" s="3"/>
    </row>
    <row r="147" spans="1:18" s="36" customFormat="1" ht="36.75" customHeight="1">
      <c r="A147" s="282" t="s">
        <v>319</v>
      </c>
      <c r="B147" s="283"/>
      <c r="C147" s="283"/>
      <c r="D147" s="283"/>
      <c r="E147" s="283"/>
      <c r="F147" s="283"/>
      <c r="G147" s="283"/>
      <c r="H147" s="283"/>
      <c r="I147" s="283"/>
      <c r="J147" s="283"/>
      <c r="K147" s="283"/>
      <c r="L147" s="283"/>
      <c r="M147" s="283"/>
      <c r="N147" s="283"/>
      <c r="O147" s="283"/>
      <c r="P147" s="284"/>
      <c r="R147" s="3"/>
    </row>
    <row r="148" spans="1:18" s="36" customFormat="1" ht="35.25" customHeight="1">
      <c r="A148" s="74" t="s">
        <v>191</v>
      </c>
      <c r="B148" s="260" t="s">
        <v>321</v>
      </c>
      <c r="C148" s="261"/>
      <c r="D148" s="260" t="s">
        <v>254</v>
      </c>
      <c r="E148" s="261"/>
      <c r="F148" s="260" t="s">
        <v>258</v>
      </c>
      <c r="G148" s="261"/>
      <c r="H148" s="90">
        <v>1</v>
      </c>
      <c r="I148" s="90">
        <v>3267</v>
      </c>
      <c r="J148" s="90">
        <v>2700</v>
      </c>
      <c r="K148" s="90">
        <f>I148*H148</f>
        <v>3267</v>
      </c>
      <c r="L148" s="90">
        <f>J148*H148</f>
        <v>2700</v>
      </c>
      <c r="M148" s="120">
        <v>0.4</v>
      </c>
      <c r="N148" s="90">
        <v>2700</v>
      </c>
      <c r="O148" s="90">
        <f>N148*M148</f>
        <v>1080</v>
      </c>
      <c r="P148" s="90">
        <f>N148-O148</f>
        <v>1620</v>
      </c>
      <c r="R148" s="3"/>
    </row>
    <row r="149" spans="1:18" s="36" customFormat="1" ht="30" customHeight="1">
      <c r="A149" s="264" t="s">
        <v>304</v>
      </c>
      <c r="B149" s="265"/>
      <c r="C149" s="265"/>
      <c r="D149" s="265"/>
      <c r="E149" s="265"/>
      <c r="F149" s="265"/>
      <c r="G149" s="265"/>
      <c r="H149" s="265"/>
      <c r="I149" s="265"/>
      <c r="J149" s="265"/>
      <c r="K149" s="265"/>
      <c r="L149" s="265"/>
      <c r="M149" s="265"/>
      <c r="N149" s="265"/>
      <c r="O149" s="265"/>
      <c r="P149" s="266"/>
      <c r="R149" s="3"/>
    </row>
    <row r="150" spans="1:18" s="36" customFormat="1" ht="23.25" customHeight="1">
      <c r="A150" s="270"/>
      <c r="B150" s="271"/>
      <c r="C150" s="271"/>
      <c r="D150" s="271"/>
      <c r="E150" s="271"/>
      <c r="F150" s="271"/>
      <c r="G150" s="271"/>
      <c r="H150" s="271"/>
      <c r="I150" s="271"/>
      <c r="J150" s="271"/>
      <c r="K150" s="271"/>
      <c r="L150" s="271"/>
      <c r="M150" s="271"/>
      <c r="N150" s="271"/>
      <c r="O150" s="271"/>
      <c r="P150" s="272"/>
      <c r="R150" s="3"/>
    </row>
    <row r="151" spans="1:18" s="36" customFormat="1" ht="23.25" customHeight="1">
      <c r="A151" s="74"/>
      <c r="B151" s="273" t="s">
        <v>171</v>
      </c>
      <c r="C151" s="274"/>
      <c r="D151" s="274"/>
      <c r="E151" s="274"/>
      <c r="F151" s="274"/>
      <c r="G151" s="274"/>
      <c r="H151" s="274"/>
      <c r="I151" s="274"/>
      <c r="J151" s="274"/>
      <c r="K151" s="274"/>
      <c r="L151" s="274"/>
      <c r="M151" s="275"/>
      <c r="N151" s="121">
        <f>SUM(N145,N148)</f>
        <v>3700</v>
      </c>
      <c r="O151" s="122">
        <f>SUM(O145:O148)</f>
        <v>1480</v>
      </c>
      <c r="P151" s="122">
        <f>SUM(P145:P148)</f>
        <v>2220</v>
      </c>
      <c r="R151" s="3"/>
    </row>
    <row r="152" spans="1:18" s="36" customFormat="1" ht="23.25" customHeight="1">
      <c r="A152" s="74" t="s">
        <v>24</v>
      </c>
      <c r="B152" s="132" t="s">
        <v>193</v>
      </c>
      <c r="C152" s="133"/>
      <c r="D152" s="133"/>
      <c r="E152" s="133"/>
      <c r="F152" s="133"/>
      <c r="G152" s="133"/>
      <c r="H152" s="133"/>
      <c r="I152" s="133"/>
      <c r="J152" s="133"/>
      <c r="K152" s="133"/>
      <c r="L152" s="133"/>
      <c r="M152" s="133"/>
      <c r="N152" s="133"/>
      <c r="O152" s="133"/>
      <c r="P152" s="134"/>
      <c r="R152" s="3"/>
    </row>
    <row r="153" spans="1:18" s="36" customFormat="1" ht="35.25" customHeight="1">
      <c r="A153" s="74" t="s">
        <v>194</v>
      </c>
      <c r="B153" s="262"/>
      <c r="C153" s="263"/>
      <c r="D153" s="260"/>
      <c r="E153" s="261"/>
      <c r="F153" s="262"/>
      <c r="G153" s="263"/>
      <c r="H153" s="70"/>
      <c r="I153" s="70"/>
      <c r="J153" s="70"/>
      <c r="K153" s="70"/>
      <c r="L153" s="70"/>
      <c r="M153" s="89"/>
      <c r="N153" s="90"/>
      <c r="O153" s="123">
        <f>N153*M153</f>
        <v>0</v>
      </c>
      <c r="P153" s="123">
        <f>N153-O153</f>
        <v>0</v>
      </c>
      <c r="R153" s="3"/>
    </row>
    <row r="154" spans="1:18" s="36" customFormat="1" ht="23.25" customHeight="1">
      <c r="A154" s="264" t="s">
        <v>305</v>
      </c>
      <c r="B154" s="265"/>
      <c r="C154" s="265"/>
      <c r="D154" s="265"/>
      <c r="E154" s="265"/>
      <c r="F154" s="265"/>
      <c r="G154" s="265"/>
      <c r="H154" s="265"/>
      <c r="I154" s="265"/>
      <c r="J154" s="265"/>
      <c r="K154" s="265"/>
      <c r="L154" s="265"/>
      <c r="M154" s="265"/>
      <c r="N154" s="265"/>
      <c r="O154" s="265"/>
      <c r="P154" s="266"/>
      <c r="R154" s="3"/>
    </row>
    <row r="155" spans="1:18" s="36" customFormat="1" ht="23.25" customHeight="1">
      <c r="A155" s="270"/>
      <c r="B155" s="271"/>
      <c r="C155" s="271"/>
      <c r="D155" s="271"/>
      <c r="E155" s="271"/>
      <c r="F155" s="271"/>
      <c r="G155" s="271"/>
      <c r="H155" s="271"/>
      <c r="I155" s="271"/>
      <c r="J155" s="271"/>
      <c r="K155" s="271"/>
      <c r="L155" s="271"/>
      <c r="M155" s="271"/>
      <c r="N155" s="271"/>
      <c r="O155" s="271"/>
      <c r="P155" s="272"/>
      <c r="R155" s="3"/>
    </row>
    <row r="156" spans="1:18" s="36" customFormat="1" ht="23.25" customHeight="1">
      <c r="A156" s="74" t="s">
        <v>195</v>
      </c>
      <c r="B156" s="262"/>
      <c r="C156" s="263"/>
      <c r="D156" s="262"/>
      <c r="E156" s="263"/>
      <c r="F156" s="262"/>
      <c r="G156" s="263"/>
      <c r="H156" s="70"/>
      <c r="I156" s="70"/>
      <c r="J156" s="70"/>
      <c r="K156" s="70"/>
      <c r="L156" s="70"/>
      <c r="M156" s="89"/>
      <c r="N156" s="90"/>
      <c r="O156" s="123">
        <f>N156*M156</f>
        <v>0</v>
      </c>
      <c r="P156" s="123">
        <f>N156-O156</f>
        <v>0</v>
      </c>
      <c r="R156" s="3"/>
    </row>
    <row r="157" spans="1:18" s="36" customFormat="1" ht="23.25" customHeight="1">
      <c r="A157" s="264" t="s">
        <v>305</v>
      </c>
      <c r="B157" s="265"/>
      <c r="C157" s="265"/>
      <c r="D157" s="265"/>
      <c r="E157" s="265"/>
      <c r="F157" s="265"/>
      <c r="G157" s="265"/>
      <c r="H157" s="265"/>
      <c r="I157" s="265"/>
      <c r="J157" s="265"/>
      <c r="K157" s="265"/>
      <c r="L157" s="265"/>
      <c r="M157" s="265"/>
      <c r="N157" s="265"/>
      <c r="O157" s="265"/>
      <c r="P157" s="266"/>
      <c r="R157" s="3"/>
    </row>
    <row r="158" spans="1:18" s="36" customFormat="1" ht="23.25" customHeight="1">
      <c r="A158" s="270"/>
      <c r="B158" s="271"/>
      <c r="C158" s="271"/>
      <c r="D158" s="271"/>
      <c r="E158" s="271"/>
      <c r="F158" s="271"/>
      <c r="G158" s="271"/>
      <c r="H158" s="271"/>
      <c r="I158" s="271"/>
      <c r="J158" s="271"/>
      <c r="K158" s="271"/>
      <c r="L158" s="271"/>
      <c r="M158" s="271"/>
      <c r="N158" s="271"/>
      <c r="O158" s="271"/>
      <c r="P158" s="272"/>
      <c r="R158" s="3"/>
    </row>
    <row r="159" spans="1:18" s="36" customFormat="1" ht="23.25" customHeight="1">
      <c r="A159" s="74"/>
      <c r="B159" s="273" t="s">
        <v>171</v>
      </c>
      <c r="C159" s="274"/>
      <c r="D159" s="274"/>
      <c r="E159" s="274"/>
      <c r="F159" s="274"/>
      <c r="G159" s="274"/>
      <c r="H159" s="274"/>
      <c r="I159" s="274"/>
      <c r="J159" s="274"/>
      <c r="K159" s="274"/>
      <c r="L159" s="274"/>
      <c r="M159" s="275"/>
      <c r="N159" s="121">
        <f>SUM(N153,N156)</f>
        <v>0</v>
      </c>
      <c r="O159" s="122">
        <f>SUM(O153:O156)</f>
        <v>0</v>
      </c>
      <c r="P159" s="122">
        <f>SUM(P153:P156)</f>
        <v>0</v>
      </c>
      <c r="R159" s="3"/>
    </row>
    <row r="160" spans="1:18" s="36" customFormat="1" ht="23.25" customHeight="1">
      <c r="A160" s="74" t="s">
        <v>25</v>
      </c>
      <c r="B160" s="132" t="s">
        <v>198</v>
      </c>
      <c r="C160" s="133"/>
      <c r="D160" s="133"/>
      <c r="E160" s="133"/>
      <c r="F160" s="133"/>
      <c r="G160" s="133"/>
      <c r="H160" s="133"/>
      <c r="I160" s="133"/>
      <c r="J160" s="133"/>
      <c r="K160" s="133"/>
      <c r="L160" s="133"/>
      <c r="M160" s="133"/>
      <c r="N160" s="133"/>
      <c r="O160" s="133"/>
      <c r="P160" s="134"/>
      <c r="R160" s="3"/>
    </row>
    <row r="161" spans="1:18" s="36" customFormat="1" ht="27.75" customHeight="1">
      <c r="A161" s="74" t="s">
        <v>196</v>
      </c>
      <c r="B161" s="260" t="s">
        <v>265</v>
      </c>
      <c r="C161" s="261"/>
      <c r="D161" s="260" t="s">
        <v>261</v>
      </c>
      <c r="E161" s="261"/>
      <c r="F161" s="260" t="s">
        <v>258</v>
      </c>
      <c r="G161" s="261"/>
      <c r="H161" s="90">
        <v>1</v>
      </c>
      <c r="I161" s="90">
        <v>121</v>
      </c>
      <c r="J161" s="90">
        <v>100</v>
      </c>
      <c r="K161" s="90">
        <f>I161*H161</f>
        <v>121</v>
      </c>
      <c r="L161" s="90">
        <f>J161*H161</f>
        <v>100</v>
      </c>
      <c r="M161" s="89">
        <v>0.9</v>
      </c>
      <c r="N161" s="90">
        <v>100</v>
      </c>
      <c r="O161" s="90">
        <f>N161*M161</f>
        <v>90</v>
      </c>
      <c r="P161" s="90">
        <f>N161-O161</f>
        <v>10</v>
      </c>
      <c r="R161" s="3"/>
    </row>
    <row r="162" spans="1:18" s="36" customFormat="1" ht="27.75" customHeight="1">
      <c r="A162" s="74" t="s">
        <v>197</v>
      </c>
      <c r="B162" s="262"/>
      <c r="C162" s="263"/>
      <c r="D162" s="262"/>
      <c r="E162" s="263"/>
      <c r="F162" s="262"/>
      <c r="G162" s="263"/>
      <c r="H162" s="70"/>
      <c r="I162" s="70"/>
      <c r="J162" s="70"/>
      <c r="K162" s="70"/>
      <c r="L162" s="70"/>
      <c r="M162" s="89"/>
      <c r="N162" s="90"/>
      <c r="O162" s="123">
        <f>N162*M162</f>
        <v>0</v>
      </c>
      <c r="P162" s="123">
        <f>N162-O162</f>
        <v>0</v>
      </c>
      <c r="R162" s="3"/>
    </row>
    <row r="163" spans="1:18" s="36" customFormat="1" ht="23.25" customHeight="1">
      <c r="A163" s="74"/>
      <c r="B163" s="273" t="s">
        <v>171</v>
      </c>
      <c r="C163" s="274"/>
      <c r="D163" s="274"/>
      <c r="E163" s="274"/>
      <c r="F163" s="274"/>
      <c r="G163" s="274"/>
      <c r="H163" s="274"/>
      <c r="I163" s="274"/>
      <c r="J163" s="274"/>
      <c r="K163" s="274"/>
      <c r="L163" s="274"/>
      <c r="M163" s="275"/>
      <c r="N163" s="121">
        <f>SUM(N161:N162)</f>
        <v>100</v>
      </c>
      <c r="O163" s="70">
        <f>SUM(O161:O162)</f>
        <v>90</v>
      </c>
      <c r="P163" s="70">
        <f>SUM(P161:P162)</f>
        <v>10</v>
      </c>
      <c r="R163" s="3"/>
    </row>
    <row r="164" spans="1:18" s="36" customFormat="1" ht="27" customHeight="1">
      <c r="A164" s="74" t="s">
        <v>26</v>
      </c>
      <c r="B164" s="132" t="s">
        <v>201</v>
      </c>
      <c r="C164" s="133"/>
      <c r="D164" s="133"/>
      <c r="E164" s="133"/>
      <c r="F164" s="133"/>
      <c r="G164" s="133"/>
      <c r="H164" s="133"/>
      <c r="I164" s="133"/>
      <c r="J164" s="133"/>
      <c r="K164" s="133"/>
      <c r="L164" s="133"/>
      <c r="M164" s="133"/>
      <c r="N164" s="133"/>
      <c r="O164" s="133"/>
      <c r="P164" s="134"/>
      <c r="R164" s="3"/>
    </row>
    <row r="165" spans="1:18" s="36" customFormat="1" ht="25.5" customHeight="1">
      <c r="A165" s="74" t="s">
        <v>199</v>
      </c>
      <c r="B165" s="260" t="s">
        <v>266</v>
      </c>
      <c r="C165" s="261"/>
      <c r="D165" s="260" t="s">
        <v>253</v>
      </c>
      <c r="E165" s="261"/>
      <c r="F165" s="260" t="s">
        <v>258</v>
      </c>
      <c r="G165" s="261"/>
      <c r="H165" s="90">
        <v>1</v>
      </c>
      <c r="I165" s="90">
        <v>1210</v>
      </c>
      <c r="J165" s="90">
        <v>1000</v>
      </c>
      <c r="K165" s="90">
        <v>1210</v>
      </c>
      <c r="L165" s="90">
        <v>1000</v>
      </c>
      <c r="M165" s="89">
        <v>0.9</v>
      </c>
      <c r="N165" s="90">
        <v>1000</v>
      </c>
      <c r="O165" s="90">
        <f>N165*M165</f>
        <v>900</v>
      </c>
      <c r="P165" s="90">
        <f>N165-O165</f>
        <v>100</v>
      </c>
      <c r="R165" s="3"/>
    </row>
    <row r="166" spans="1:18" s="36" customFormat="1" ht="23.25" customHeight="1">
      <c r="A166" s="264" t="s">
        <v>305</v>
      </c>
      <c r="B166" s="265"/>
      <c r="C166" s="265"/>
      <c r="D166" s="265"/>
      <c r="E166" s="265"/>
      <c r="F166" s="265"/>
      <c r="G166" s="265"/>
      <c r="H166" s="265"/>
      <c r="I166" s="265"/>
      <c r="J166" s="265"/>
      <c r="K166" s="265"/>
      <c r="L166" s="265"/>
      <c r="M166" s="265"/>
      <c r="N166" s="265"/>
      <c r="O166" s="265"/>
      <c r="P166" s="266"/>
      <c r="R166" s="3"/>
    </row>
    <row r="167" spans="1:18" s="36" customFormat="1" ht="23.25" customHeight="1">
      <c r="A167" s="267" t="s">
        <v>322</v>
      </c>
      <c r="B167" s="268"/>
      <c r="C167" s="268"/>
      <c r="D167" s="268"/>
      <c r="E167" s="268"/>
      <c r="F167" s="268"/>
      <c r="G167" s="268"/>
      <c r="H167" s="268"/>
      <c r="I167" s="268"/>
      <c r="J167" s="268"/>
      <c r="K167" s="268"/>
      <c r="L167" s="268"/>
      <c r="M167" s="268"/>
      <c r="N167" s="268"/>
      <c r="O167" s="268"/>
      <c r="P167" s="269"/>
      <c r="R167" s="3"/>
    </row>
    <row r="168" spans="1:18" s="36" customFormat="1" ht="23.25" customHeight="1">
      <c r="A168" s="74" t="s">
        <v>200</v>
      </c>
      <c r="B168" s="262"/>
      <c r="C168" s="263"/>
      <c r="D168" s="262"/>
      <c r="E168" s="263"/>
      <c r="F168" s="262"/>
      <c r="G168" s="263"/>
      <c r="H168" s="70"/>
      <c r="I168" s="70"/>
      <c r="J168" s="70"/>
      <c r="K168" s="70"/>
      <c r="L168" s="70"/>
      <c r="M168" s="89"/>
      <c r="N168" s="90"/>
      <c r="O168" s="123">
        <f>N168*M168</f>
        <v>0</v>
      </c>
      <c r="P168" s="123">
        <f>N168-O168</f>
        <v>0</v>
      </c>
      <c r="R168" s="3"/>
    </row>
    <row r="169" spans="1:18" s="36" customFormat="1" ht="23.25" customHeight="1">
      <c r="A169" s="264" t="s">
        <v>305</v>
      </c>
      <c r="B169" s="265"/>
      <c r="C169" s="265"/>
      <c r="D169" s="265"/>
      <c r="E169" s="265"/>
      <c r="F169" s="265"/>
      <c r="G169" s="265"/>
      <c r="H169" s="265"/>
      <c r="I169" s="265"/>
      <c r="J169" s="265"/>
      <c r="K169" s="265"/>
      <c r="L169" s="265"/>
      <c r="M169" s="265"/>
      <c r="N169" s="265"/>
      <c r="O169" s="265"/>
      <c r="P169" s="266"/>
      <c r="R169" s="3"/>
    </row>
    <row r="170" spans="1:18" s="36" customFormat="1" ht="23.25" customHeight="1">
      <c r="A170" s="270"/>
      <c r="B170" s="271"/>
      <c r="C170" s="271"/>
      <c r="D170" s="271"/>
      <c r="E170" s="271"/>
      <c r="F170" s="271"/>
      <c r="G170" s="271"/>
      <c r="H170" s="271"/>
      <c r="I170" s="271"/>
      <c r="J170" s="271"/>
      <c r="K170" s="271"/>
      <c r="L170" s="271"/>
      <c r="M170" s="271"/>
      <c r="N170" s="271"/>
      <c r="O170" s="271"/>
      <c r="P170" s="272"/>
      <c r="R170" s="3"/>
    </row>
    <row r="171" spans="1:18" s="36" customFormat="1" ht="23.25" customHeight="1">
      <c r="A171" s="69"/>
      <c r="B171" s="273" t="s">
        <v>171</v>
      </c>
      <c r="C171" s="274"/>
      <c r="D171" s="274"/>
      <c r="E171" s="274"/>
      <c r="F171" s="274"/>
      <c r="G171" s="274"/>
      <c r="H171" s="274"/>
      <c r="I171" s="274"/>
      <c r="J171" s="274"/>
      <c r="K171" s="274"/>
      <c r="L171" s="274"/>
      <c r="M171" s="275"/>
      <c r="N171" s="121">
        <f>SUM(N165,N168)</f>
        <v>1000</v>
      </c>
      <c r="O171" s="122">
        <f>SUM(O165:O168)</f>
        <v>900</v>
      </c>
      <c r="P171" s="122">
        <f>SUM(P165:P168)</f>
        <v>100</v>
      </c>
      <c r="R171" s="3"/>
    </row>
    <row r="172" spans="1:18" s="36" customFormat="1" ht="27" customHeight="1">
      <c r="A172" s="74" t="s">
        <v>306</v>
      </c>
      <c r="B172" s="132" t="s">
        <v>307</v>
      </c>
      <c r="C172" s="133"/>
      <c r="D172" s="133"/>
      <c r="E172" s="133"/>
      <c r="F172" s="133"/>
      <c r="G172" s="133"/>
      <c r="H172" s="133"/>
      <c r="I172" s="133"/>
      <c r="J172" s="133"/>
      <c r="K172" s="133"/>
      <c r="L172" s="133"/>
      <c r="M172" s="133"/>
      <c r="N172" s="133"/>
      <c r="O172" s="133"/>
      <c r="P172" s="134"/>
      <c r="R172" s="3"/>
    </row>
    <row r="173" spans="1:18" s="36" customFormat="1" ht="23.25" customHeight="1">
      <c r="A173" s="74" t="s">
        <v>308</v>
      </c>
      <c r="B173" s="260"/>
      <c r="C173" s="261"/>
      <c r="D173" s="260"/>
      <c r="E173" s="261"/>
      <c r="F173" s="260"/>
      <c r="G173" s="261"/>
      <c r="H173" s="90"/>
      <c r="I173" s="90"/>
      <c r="J173" s="90"/>
      <c r="K173" s="90">
        <f>H173*I173</f>
        <v>0</v>
      </c>
      <c r="L173" s="90">
        <f>H173*J173</f>
        <v>0</v>
      </c>
      <c r="M173" s="89"/>
      <c r="N173" s="90"/>
      <c r="O173" s="90">
        <f>N173*M173</f>
        <v>0</v>
      </c>
      <c r="P173" s="90">
        <f>N173-O173</f>
        <v>0</v>
      </c>
      <c r="R173" s="3"/>
    </row>
    <row r="174" spans="1:18" s="36" customFormat="1" ht="23.25" customHeight="1">
      <c r="A174" s="264" t="s">
        <v>305</v>
      </c>
      <c r="B174" s="265"/>
      <c r="C174" s="265"/>
      <c r="D174" s="265"/>
      <c r="E174" s="265"/>
      <c r="F174" s="265"/>
      <c r="G174" s="265"/>
      <c r="H174" s="265"/>
      <c r="I174" s="265"/>
      <c r="J174" s="265"/>
      <c r="K174" s="265"/>
      <c r="L174" s="265"/>
      <c r="M174" s="265"/>
      <c r="N174" s="265"/>
      <c r="O174" s="265"/>
      <c r="P174" s="266"/>
      <c r="R174" s="3"/>
    </row>
    <row r="175" spans="1:18" s="36" customFormat="1" ht="23.25" customHeight="1">
      <c r="A175" s="270"/>
      <c r="B175" s="271"/>
      <c r="C175" s="271"/>
      <c r="D175" s="271"/>
      <c r="E175" s="271"/>
      <c r="F175" s="271"/>
      <c r="G175" s="271"/>
      <c r="H175" s="271"/>
      <c r="I175" s="271"/>
      <c r="J175" s="271"/>
      <c r="K175" s="271"/>
      <c r="L175" s="271"/>
      <c r="M175" s="271"/>
      <c r="N175" s="271"/>
      <c r="O175" s="271"/>
      <c r="P175" s="272"/>
      <c r="R175" s="3"/>
    </row>
    <row r="176" spans="1:18" s="36" customFormat="1" ht="23.25" customHeight="1">
      <c r="A176" s="74"/>
      <c r="B176" s="273" t="s">
        <v>171</v>
      </c>
      <c r="C176" s="274"/>
      <c r="D176" s="274"/>
      <c r="E176" s="274"/>
      <c r="F176" s="274"/>
      <c r="G176" s="274"/>
      <c r="H176" s="274"/>
      <c r="I176" s="274"/>
      <c r="J176" s="274"/>
      <c r="K176" s="274"/>
      <c r="L176" s="274"/>
      <c r="M176" s="275"/>
      <c r="N176" s="121">
        <f>SUM(N173)</f>
        <v>0</v>
      </c>
      <c r="O176" s="122">
        <f>SUM(O173)</f>
        <v>0</v>
      </c>
      <c r="P176" s="122">
        <f>SUM(P173)</f>
        <v>0</v>
      </c>
      <c r="R176" s="3"/>
    </row>
    <row r="177" spans="1:18" s="36" customFormat="1" ht="23.25" customHeight="1">
      <c r="A177" s="117"/>
      <c r="B177" s="125" t="s">
        <v>309</v>
      </c>
      <c r="C177" s="126"/>
      <c r="D177" s="126"/>
      <c r="E177" s="126"/>
      <c r="F177" s="126"/>
      <c r="G177" s="126"/>
      <c r="H177" s="126"/>
      <c r="I177" s="126"/>
      <c r="J177" s="126"/>
      <c r="K177" s="126"/>
      <c r="L177" s="126"/>
      <c r="M177" s="126"/>
      <c r="N177" s="126"/>
      <c r="O177" s="126"/>
      <c r="P177" s="127"/>
      <c r="R177" s="3"/>
    </row>
    <row r="178" spans="1:18" s="36" customFormat="1" ht="23.25" customHeight="1">
      <c r="A178" s="117"/>
      <c r="B178" s="145"/>
      <c r="C178" s="146"/>
      <c r="D178" s="146"/>
      <c r="E178" s="146"/>
      <c r="F178" s="146"/>
      <c r="G178" s="146"/>
      <c r="H178" s="146"/>
      <c r="I178" s="146"/>
      <c r="J178" s="147"/>
      <c r="K178" s="118">
        <f>SUM(K96:K98,K101,K104,K109,K112,K117:K118,K121,K124,K129,K132,K137,K140,K145,K148,K153,K156,K161:K162,K165,K168,K173)</f>
        <v>32675</v>
      </c>
      <c r="L178" s="118">
        <f>SUM(L96:L98,L101,L104,L109,L112,L117:L118,L121,L124,L129,L132,L137,L140,L145,L148,L153,L156,L161:L162,L165,L168,L173)</f>
        <v>31436</v>
      </c>
      <c r="M178" s="118"/>
      <c r="N178" s="118">
        <f>SUM(N99,N107,N115,N119,N127,N135,N143,N151,N159,N163,N171,N176)</f>
        <v>31436</v>
      </c>
      <c r="O178" s="118">
        <f>SUM(O99,O107,O115,O119,O127,O135,O143,O151,O159,O163,O171,O176)</f>
        <v>26442.4</v>
      </c>
      <c r="P178" s="118">
        <f>SUM(P99,P107,P115,P119,P127,P135,P143,P151,P159,P163,P171,P176)</f>
        <v>4993.6</v>
      </c>
      <c r="R178" s="3"/>
    </row>
    <row r="179" spans="1:18" s="37" customFormat="1" ht="30" customHeight="1">
      <c r="A179" s="250" t="s">
        <v>202</v>
      </c>
      <c r="B179" s="250"/>
      <c r="C179" s="250"/>
      <c r="D179" s="250"/>
      <c r="E179" s="250"/>
      <c r="F179" s="250"/>
      <c r="G179" s="250"/>
      <c r="H179" s="250"/>
      <c r="I179" s="250"/>
      <c r="J179" s="250"/>
      <c r="K179" s="250"/>
      <c r="L179" s="250"/>
      <c r="M179" s="250"/>
      <c r="N179" s="250"/>
      <c r="O179" s="250"/>
      <c r="P179" s="250"/>
      <c r="R179" s="33"/>
    </row>
    <row r="180" spans="1:18" s="36" customFormat="1" ht="18" customHeight="1">
      <c r="A180" s="251" t="s">
        <v>203</v>
      </c>
      <c r="B180" s="252"/>
      <c r="C180" s="252"/>
      <c r="D180" s="252"/>
      <c r="E180" s="252"/>
      <c r="F180" s="252"/>
      <c r="G180" s="253"/>
      <c r="H180" s="254"/>
      <c r="I180" s="255"/>
      <c r="J180" s="255"/>
      <c r="K180" s="255"/>
      <c r="L180" s="255"/>
      <c r="M180" s="255"/>
      <c r="N180" s="255"/>
      <c r="O180" s="255"/>
      <c r="P180" s="256"/>
      <c r="R180" s="3"/>
    </row>
    <row r="181" spans="1:18" s="36" customFormat="1" ht="18" customHeight="1">
      <c r="A181" s="254" t="s">
        <v>204</v>
      </c>
      <c r="B181" s="255"/>
      <c r="C181" s="255"/>
      <c r="D181" s="255"/>
      <c r="E181" s="255"/>
      <c r="F181" s="255"/>
      <c r="G181" s="256"/>
      <c r="H181" s="254" t="s">
        <v>205</v>
      </c>
      <c r="I181" s="255"/>
      <c r="J181" s="255"/>
      <c r="K181" s="255"/>
      <c r="L181" s="255"/>
      <c r="M181" s="255"/>
      <c r="N181" s="255"/>
      <c r="O181" s="255"/>
      <c r="P181" s="256"/>
      <c r="R181" s="3"/>
    </row>
    <row r="182" spans="1:18" s="36" customFormat="1" ht="18" customHeight="1">
      <c r="A182" s="244"/>
      <c r="B182" s="245"/>
      <c r="C182" s="245"/>
      <c r="D182" s="245"/>
      <c r="E182" s="245"/>
      <c r="F182" s="245"/>
      <c r="G182" s="246"/>
      <c r="H182" s="244"/>
      <c r="I182" s="245"/>
      <c r="J182" s="245"/>
      <c r="K182" s="245"/>
      <c r="L182" s="245"/>
      <c r="M182" s="245"/>
      <c r="N182" s="245"/>
      <c r="O182" s="245"/>
      <c r="P182" s="246"/>
      <c r="R182" s="3"/>
    </row>
    <row r="183" spans="1:18" s="36" customFormat="1" ht="18" customHeight="1">
      <c r="A183" s="244"/>
      <c r="B183" s="245"/>
      <c r="C183" s="245"/>
      <c r="D183" s="245"/>
      <c r="E183" s="245"/>
      <c r="F183" s="245"/>
      <c r="G183" s="246"/>
      <c r="H183" s="244"/>
      <c r="I183" s="245"/>
      <c r="J183" s="245"/>
      <c r="K183" s="245"/>
      <c r="L183" s="245"/>
      <c r="M183" s="245"/>
      <c r="N183" s="245"/>
      <c r="O183" s="245"/>
      <c r="P183" s="246"/>
      <c r="R183" s="3"/>
    </row>
    <row r="184" spans="1:18" s="36" customFormat="1" ht="18.75" customHeight="1">
      <c r="A184" s="257" t="s">
        <v>9</v>
      </c>
      <c r="B184" s="258"/>
      <c r="C184" s="258"/>
      <c r="D184" s="258"/>
      <c r="E184" s="258"/>
      <c r="F184" s="258"/>
      <c r="G184" s="259"/>
      <c r="H184" s="244"/>
      <c r="I184" s="245"/>
      <c r="J184" s="245"/>
      <c r="K184" s="245"/>
      <c r="L184" s="245"/>
      <c r="M184" s="245"/>
      <c r="N184" s="245"/>
      <c r="O184" s="245"/>
      <c r="P184" s="246"/>
      <c r="R184" s="3"/>
    </row>
    <row r="185" spans="1:18" s="37" customFormat="1" ht="30" customHeight="1">
      <c r="A185" s="367" t="s">
        <v>206</v>
      </c>
      <c r="B185" s="367"/>
      <c r="C185" s="367"/>
      <c r="D185" s="367"/>
      <c r="E185" s="367"/>
      <c r="F185" s="367"/>
      <c r="G185" s="367"/>
      <c r="H185" s="367"/>
      <c r="I185" s="367"/>
      <c r="J185" s="367"/>
      <c r="K185" s="367"/>
      <c r="L185" s="367"/>
      <c r="M185" s="367"/>
      <c r="N185" s="367"/>
      <c r="O185" s="367"/>
      <c r="P185" s="367"/>
      <c r="R185" s="33"/>
    </row>
    <row r="186" spans="1:18" s="37" customFormat="1" ht="65.25" customHeight="1">
      <c r="A186" s="61" t="s">
        <v>7</v>
      </c>
      <c r="B186" s="227" t="s">
        <v>143</v>
      </c>
      <c r="C186" s="228"/>
      <c r="D186" s="229"/>
      <c r="E186" s="227" t="s">
        <v>207</v>
      </c>
      <c r="F186" s="229"/>
      <c r="G186" s="227" t="s">
        <v>38</v>
      </c>
      <c r="H186" s="228"/>
      <c r="I186" s="229"/>
      <c r="J186" s="227" t="s">
        <v>161</v>
      </c>
      <c r="K186" s="229"/>
      <c r="L186" s="227" t="s">
        <v>208</v>
      </c>
      <c r="M186" s="229"/>
      <c r="N186" s="227" t="s">
        <v>209</v>
      </c>
      <c r="O186" s="228"/>
      <c r="P186" s="229"/>
      <c r="R186" s="33"/>
    </row>
    <row r="187" spans="1:18" s="37" customFormat="1" ht="30" customHeight="1">
      <c r="A187" s="76"/>
      <c r="B187" s="230">
        <v>1</v>
      </c>
      <c r="C187" s="231"/>
      <c r="D187" s="232"/>
      <c r="E187" s="230">
        <v>2</v>
      </c>
      <c r="F187" s="232"/>
      <c r="G187" s="230">
        <v>3</v>
      </c>
      <c r="H187" s="231"/>
      <c r="I187" s="232"/>
      <c r="J187" s="230">
        <v>4</v>
      </c>
      <c r="K187" s="232"/>
      <c r="L187" s="230">
        <v>5</v>
      </c>
      <c r="M187" s="232"/>
      <c r="N187" s="230">
        <v>6</v>
      </c>
      <c r="O187" s="231"/>
      <c r="P187" s="232"/>
      <c r="R187" s="33"/>
    </row>
    <row r="188" spans="1:18" s="37" customFormat="1" ht="30" customHeight="1">
      <c r="A188" s="77" t="s">
        <v>16</v>
      </c>
      <c r="B188" s="213"/>
      <c r="C188" s="214"/>
      <c r="D188" s="215"/>
      <c r="E188" s="233"/>
      <c r="F188" s="234"/>
      <c r="G188" s="235"/>
      <c r="H188" s="236"/>
      <c r="I188" s="237"/>
      <c r="J188" s="233"/>
      <c r="K188" s="234"/>
      <c r="L188" s="213"/>
      <c r="M188" s="215"/>
      <c r="N188" s="213"/>
      <c r="O188" s="214"/>
      <c r="P188" s="215"/>
      <c r="R188" s="33"/>
    </row>
    <row r="189" spans="1:18" s="37" customFormat="1" ht="30" customHeight="1">
      <c r="A189" s="77" t="s">
        <v>17</v>
      </c>
      <c r="B189" s="213"/>
      <c r="C189" s="214"/>
      <c r="D189" s="215"/>
      <c r="E189" s="233"/>
      <c r="F189" s="234"/>
      <c r="G189" s="235"/>
      <c r="H189" s="236"/>
      <c r="I189" s="237"/>
      <c r="J189" s="233">
        <f>E189*G189</f>
        <v>0</v>
      </c>
      <c r="K189" s="234"/>
      <c r="L189" s="213"/>
      <c r="M189" s="215"/>
      <c r="N189" s="213"/>
      <c r="O189" s="214"/>
      <c r="P189" s="215"/>
      <c r="R189" s="33"/>
    </row>
    <row r="190" spans="1:18" s="37" customFormat="1" ht="30" customHeight="1">
      <c r="A190" s="77" t="s">
        <v>18</v>
      </c>
      <c r="B190" s="213"/>
      <c r="C190" s="214"/>
      <c r="D190" s="215"/>
      <c r="E190" s="233"/>
      <c r="F190" s="234"/>
      <c r="G190" s="235"/>
      <c r="H190" s="236"/>
      <c r="I190" s="237"/>
      <c r="J190" s="233">
        <f>E190*G190</f>
        <v>0</v>
      </c>
      <c r="K190" s="234"/>
      <c r="L190" s="213"/>
      <c r="M190" s="215"/>
      <c r="N190" s="213"/>
      <c r="O190" s="214"/>
      <c r="P190" s="215"/>
      <c r="R190" s="33"/>
    </row>
    <row r="191" spans="1:18" s="37" customFormat="1" ht="30" customHeight="1">
      <c r="A191" s="77" t="s">
        <v>19</v>
      </c>
      <c r="B191" s="213"/>
      <c r="C191" s="214"/>
      <c r="D191" s="215"/>
      <c r="E191" s="233"/>
      <c r="F191" s="234"/>
      <c r="G191" s="235"/>
      <c r="H191" s="236"/>
      <c r="I191" s="237"/>
      <c r="J191" s="233">
        <f>E191*G191</f>
        <v>0</v>
      </c>
      <c r="K191" s="234"/>
      <c r="L191" s="213"/>
      <c r="M191" s="215"/>
      <c r="N191" s="213"/>
      <c r="O191" s="214"/>
      <c r="P191" s="215"/>
      <c r="R191" s="33"/>
    </row>
    <row r="192" spans="1:18" s="37" customFormat="1" ht="30" customHeight="1">
      <c r="A192" s="77" t="s">
        <v>21</v>
      </c>
      <c r="B192" s="213"/>
      <c r="C192" s="214"/>
      <c r="D192" s="215"/>
      <c r="E192" s="233"/>
      <c r="F192" s="234"/>
      <c r="G192" s="235"/>
      <c r="H192" s="236"/>
      <c r="I192" s="237"/>
      <c r="J192" s="233">
        <f>E192*G192</f>
        <v>0</v>
      </c>
      <c r="K192" s="234"/>
      <c r="L192" s="213"/>
      <c r="M192" s="215"/>
      <c r="N192" s="213"/>
      <c r="O192" s="214"/>
      <c r="P192" s="215"/>
      <c r="R192" s="33"/>
    </row>
    <row r="193" spans="1:18" s="37" customFormat="1" ht="30" customHeight="1">
      <c r="A193" s="366" t="s">
        <v>210</v>
      </c>
      <c r="B193" s="366"/>
      <c r="C193" s="366"/>
      <c r="D193" s="366"/>
      <c r="E193" s="366"/>
      <c r="F193" s="366"/>
      <c r="G193" s="366"/>
      <c r="H193" s="366"/>
      <c r="I193" s="366"/>
      <c r="J193" s="366"/>
      <c r="K193" s="366"/>
      <c r="L193" s="366"/>
      <c r="M193" s="366"/>
      <c r="N193" s="366"/>
      <c r="O193" s="366"/>
      <c r="P193" s="366"/>
      <c r="R193" s="33"/>
    </row>
    <row r="194" spans="1:18" s="36" customFormat="1" ht="30" customHeight="1">
      <c r="A194" s="132" t="s">
        <v>211</v>
      </c>
      <c r="B194" s="133"/>
      <c r="C194" s="133"/>
      <c r="D194" s="133"/>
      <c r="E194" s="133"/>
      <c r="F194" s="134"/>
      <c r="G194" s="132"/>
      <c r="H194" s="133"/>
      <c r="I194" s="133"/>
      <c r="J194" s="133"/>
      <c r="K194" s="133"/>
      <c r="L194" s="133"/>
      <c r="M194" s="133"/>
      <c r="N194" s="133"/>
      <c r="O194" s="133"/>
      <c r="P194" s="134"/>
      <c r="R194" s="3"/>
    </row>
    <row r="195" spans="1:18" s="36" customFormat="1" ht="21.75" customHeight="1">
      <c r="A195" s="132" t="s">
        <v>212</v>
      </c>
      <c r="B195" s="133"/>
      <c r="C195" s="133"/>
      <c r="D195" s="133"/>
      <c r="E195" s="133"/>
      <c r="F195" s="133"/>
      <c r="G195" s="133"/>
      <c r="H195" s="133"/>
      <c r="I195" s="133"/>
      <c r="J195" s="133"/>
      <c r="K195" s="133"/>
      <c r="L195" s="133"/>
      <c r="M195" s="133"/>
      <c r="N195" s="133"/>
      <c r="O195" s="133"/>
      <c r="P195" s="134"/>
      <c r="R195" s="3"/>
    </row>
    <row r="196" spans="1:18" s="36" customFormat="1" ht="56.25" customHeight="1">
      <c r="A196" s="247"/>
      <c r="B196" s="248"/>
      <c r="C196" s="248"/>
      <c r="D196" s="248"/>
      <c r="E196" s="248"/>
      <c r="F196" s="248"/>
      <c r="G196" s="248"/>
      <c r="H196" s="248"/>
      <c r="I196" s="248"/>
      <c r="J196" s="248"/>
      <c r="K196" s="248"/>
      <c r="L196" s="248"/>
      <c r="M196" s="248"/>
      <c r="N196" s="248"/>
      <c r="O196" s="248"/>
      <c r="P196" s="249"/>
      <c r="R196" s="3"/>
    </row>
    <row r="197" spans="1:18" s="37" customFormat="1" ht="30" customHeight="1">
      <c r="A197" s="367" t="s">
        <v>213</v>
      </c>
      <c r="B197" s="367"/>
      <c r="C197" s="367"/>
      <c r="D197" s="367"/>
      <c r="E197" s="367"/>
      <c r="F197" s="367"/>
      <c r="G197" s="367"/>
      <c r="H197" s="367"/>
      <c r="I197" s="367"/>
      <c r="J197" s="367"/>
      <c r="K197" s="367"/>
      <c r="L197" s="367"/>
      <c r="M197" s="367"/>
      <c r="N197" s="367"/>
      <c r="O197" s="367"/>
      <c r="P197" s="367"/>
      <c r="R197" s="33"/>
    </row>
    <row r="198" spans="1:16" ht="22.5" customHeight="1">
      <c r="A198" s="145" t="s">
        <v>214</v>
      </c>
      <c r="B198" s="146"/>
      <c r="C198" s="146"/>
      <c r="D198" s="146"/>
      <c r="E198" s="146"/>
      <c r="F198" s="146"/>
      <c r="G198" s="146"/>
      <c r="H198" s="146"/>
      <c r="I198" s="146"/>
      <c r="J198" s="146"/>
      <c r="K198" s="146"/>
      <c r="L198" s="146"/>
      <c r="M198" s="146"/>
      <c r="N198" s="146"/>
      <c r="O198" s="146"/>
      <c r="P198" s="147"/>
    </row>
    <row r="199" spans="1:16" ht="56.25" customHeight="1">
      <c r="A199" s="79" t="s">
        <v>163</v>
      </c>
      <c r="B199" s="241" t="s">
        <v>215</v>
      </c>
      <c r="C199" s="242"/>
      <c r="D199" s="241" t="s">
        <v>216</v>
      </c>
      <c r="E199" s="243"/>
      <c r="F199" s="242"/>
      <c r="G199" s="241" t="s">
        <v>218</v>
      </c>
      <c r="H199" s="243"/>
      <c r="I199" s="242"/>
      <c r="J199" s="241" t="s">
        <v>219</v>
      </c>
      <c r="K199" s="243"/>
      <c r="L199" s="242"/>
      <c r="M199" s="241" t="s">
        <v>217</v>
      </c>
      <c r="N199" s="243"/>
      <c r="O199" s="243"/>
      <c r="P199" s="242"/>
    </row>
    <row r="200" spans="1:16" ht="22.5" customHeight="1">
      <c r="A200" s="73"/>
      <c r="B200" s="238"/>
      <c r="C200" s="239"/>
      <c r="D200" s="238"/>
      <c r="E200" s="240"/>
      <c r="F200" s="239"/>
      <c r="G200" s="238"/>
      <c r="H200" s="240"/>
      <c r="I200" s="239"/>
      <c r="J200" s="238"/>
      <c r="K200" s="240"/>
      <c r="L200" s="239"/>
      <c r="M200" s="238"/>
      <c r="N200" s="240"/>
      <c r="O200" s="240"/>
      <c r="P200" s="239"/>
    </row>
    <row r="201" spans="1:16" ht="22.5" customHeight="1">
      <c r="A201" s="73"/>
      <c r="B201" s="238"/>
      <c r="C201" s="239"/>
      <c r="D201" s="238"/>
      <c r="E201" s="240"/>
      <c r="F201" s="239"/>
      <c r="G201" s="238"/>
      <c r="H201" s="240"/>
      <c r="I201" s="239"/>
      <c r="J201" s="238"/>
      <c r="K201" s="240"/>
      <c r="L201" s="239"/>
      <c r="M201" s="238"/>
      <c r="N201" s="240"/>
      <c r="O201" s="240"/>
      <c r="P201" s="239"/>
    </row>
    <row r="202" spans="1:16" ht="22.5" customHeight="1">
      <c r="A202" s="73"/>
      <c r="B202" s="238"/>
      <c r="C202" s="239"/>
      <c r="D202" s="238"/>
      <c r="E202" s="240"/>
      <c r="F202" s="239"/>
      <c r="G202" s="238"/>
      <c r="H202" s="240"/>
      <c r="I202" s="239"/>
      <c r="J202" s="238"/>
      <c r="K202" s="240"/>
      <c r="L202" s="239"/>
      <c r="M202" s="238"/>
      <c r="N202" s="240"/>
      <c r="O202" s="240"/>
      <c r="P202" s="239"/>
    </row>
    <row r="203" spans="1:16" ht="22.5" customHeight="1">
      <c r="A203" s="73"/>
      <c r="B203" s="238"/>
      <c r="C203" s="239"/>
      <c r="D203" s="238"/>
      <c r="E203" s="240"/>
      <c r="F203" s="239"/>
      <c r="G203" s="238"/>
      <c r="H203" s="240"/>
      <c r="I203" s="239"/>
      <c r="J203" s="238"/>
      <c r="K203" s="240"/>
      <c r="L203" s="239"/>
      <c r="M203" s="238"/>
      <c r="N203" s="240"/>
      <c r="O203" s="240"/>
      <c r="P203" s="239"/>
    </row>
    <row r="204" spans="1:16" ht="42.75" customHeight="1">
      <c r="A204" s="368" t="s">
        <v>220</v>
      </c>
      <c r="B204" s="368"/>
      <c r="C204" s="368"/>
      <c r="D204" s="368"/>
      <c r="E204" s="368"/>
      <c r="F204" s="368"/>
      <c r="G204" s="368"/>
      <c r="H204" s="368"/>
      <c r="I204" s="368"/>
      <c r="J204" s="368"/>
      <c r="K204" s="368"/>
      <c r="L204" s="368"/>
      <c r="M204" s="368"/>
      <c r="N204" s="368"/>
      <c r="O204" s="368"/>
      <c r="P204" s="368"/>
    </row>
    <row r="205" spans="1:16" ht="36.75" customHeight="1">
      <c r="A205" s="227" t="s">
        <v>221</v>
      </c>
      <c r="B205" s="228"/>
      <c r="C205" s="228"/>
      <c r="D205" s="228"/>
      <c r="E205" s="228"/>
      <c r="F205" s="228"/>
      <c r="G205" s="228"/>
      <c r="H205" s="228"/>
      <c r="I205" s="228"/>
      <c r="J205" s="228"/>
      <c r="K205" s="228"/>
      <c r="L205" s="228"/>
      <c r="M205" s="228"/>
      <c r="N205" s="228"/>
      <c r="O205" s="228"/>
      <c r="P205" s="229"/>
    </row>
    <row r="206" spans="1:16" ht="33" customHeight="1">
      <c r="A206" s="340" t="s">
        <v>222</v>
      </c>
      <c r="B206" s="341"/>
      <c r="C206" s="341"/>
      <c r="D206" s="341"/>
      <c r="E206" s="341"/>
      <c r="F206" s="341"/>
      <c r="G206" s="341"/>
      <c r="H206" s="341"/>
      <c r="I206" s="341"/>
      <c r="J206" s="341"/>
      <c r="K206" s="342"/>
      <c r="L206" s="216" t="s">
        <v>13</v>
      </c>
      <c r="M206" s="218"/>
      <c r="N206" s="216"/>
      <c r="O206" s="217"/>
      <c r="P206" s="218"/>
    </row>
    <row r="207" spans="1:18" s="39" customFormat="1" ht="15" customHeight="1">
      <c r="A207" s="343"/>
      <c r="B207" s="344"/>
      <c r="C207" s="344"/>
      <c r="D207" s="344"/>
      <c r="E207" s="344"/>
      <c r="F207" s="344"/>
      <c r="G207" s="344"/>
      <c r="H207" s="344"/>
      <c r="I207" s="344"/>
      <c r="J207" s="344"/>
      <c r="K207" s="345"/>
      <c r="L207" s="216" t="s">
        <v>14</v>
      </c>
      <c r="M207" s="218"/>
      <c r="N207" s="216"/>
      <c r="O207" s="217"/>
      <c r="P207" s="218"/>
      <c r="R207" s="33"/>
    </row>
    <row r="208" spans="1:18" s="37" customFormat="1" ht="18" customHeight="1">
      <c r="A208" s="340" t="s">
        <v>223</v>
      </c>
      <c r="B208" s="341"/>
      <c r="C208" s="341"/>
      <c r="D208" s="341"/>
      <c r="E208" s="341"/>
      <c r="F208" s="341"/>
      <c r="G208" s="341"/>
      <c r="H208" s="341"/>
      <c r="I208" s="341"/>
      <c r="J208" s="341"/>
      <c r="K208" s="342"/>
      <c r="L208" s="216" t="s">
        <v>13</v>
      </c>
      <c r="M208" s="218"/>
      <c r="N208" s="216"/>
      <c r="O208" s="217"/>
      <c r="P208" s="218"/>
      <c r="R208" s="33"/>
    </row>
    <row r="209" spans="1:18" ht="18" customHeight="1">
      <c r="A209" s="343"/>
      <c r="B209" s="344"/>
      <c r="C209" s="344"/>
      <c r="D209" s="344"/>
      <c r="E209" s="344"/>
      <c r="F209" s="344"/>
      <c r="G209" s="344"/>
      <c r="H209" s="344"/>
      <c r="I209" s="344"/>
      <c r="J209" s="344"/>
      <c r="K209" s="345"/>
      <c r="L209" s="216" t="s">
        <v>14</v>
      </c>
      <c r="M209" s="218"/>
      <c r="N209" s="216"/>
      <c r="O209" s="217"/>
      <c r="P209" s="218"/>
      <c r="R209" s="1" t="s">
        <v>37</v>
      </c>
    </row>
    <row r="210" spans="1:18" ht="18" customHeight="1">
      <c r="A210" s="262"/>
      <c r="B210" s="346"/>
      <c r="C210" s="346"/>
      <c r="D210" s="346"/>
      <c r="E210" s="346"/>
      <c r="F210" s="346"/>
      <c r="G210" s="346"/>
      <c r="H210" s="346"/>
      <c r="I210" s="346"/>
      <c r="J210" s="346"/>
      <c r="K210" s="346"/>
      <c r="L210" s="346"/>
      <c r="M210" s="346"/>
      <c r="N210" s="346"/>
      <c r="O210" s="346"/>
      <c r="P210" s="263"/>
      <c r="R210" s="1" t="s">
        <v>39</v>
      </c>
    </row>
    <row r="211" spans="1:18" ht="27.75" customHeight="1">
      <c r="A211" s="132" t="s">
        <v>224</v>
      </c>
      <c r="B211" s="133"/>
      <c r="C211" s="133"/>
      <c r="D211" s="133"/>
      <c r="E211" s="133"/>
      <c r="F211" s="133"/>
      <c r="G211" s="133"/>
      <c r="H211" s="133"/>
      <c r="I211" s="133"/>
      <c r="J211" s="133"/>
      <c r="K211" s="133"/>
      <c r="L211" s="133"/>
      <c r="M211" s="133"/>
      <c r="N211" s="133"/>
      <c r="O211" s="133"/>
      <c r="P211" s="134"/>
      <c r="R211" s="1" t="s">
        <v>36</v>
      </c>
    </row>
    <row r="212" spans="1:18" s="37" customFormat="1" ht="77.25" customHeight="1">
      <c r="A212" s="262"/>
      <c r="B212" s="346"/>
      <c r="C212" s="346"/>
      <c r="D212" s="346"/>
      <c r="E212" s="346"/>
      <c r="F212" s="346"/>
      <c r="G212" s="346"/>
      <c r="H212" s="346"/>
      <c r="I212" s="346"/>
      <c r="J212" s="346"/>
      <c r="K212" s="346"/>
      <c r="L212" s="346"/>
      <c r="M212" s="346"/>
      <c r="N212" s="346"/>
      <c r="O212" s="346"/>
      <c r="P212" s="263"/>
      <c r="R212" s="33" t="s">
        <v>40</v>
      </c>
    </row>
    <row r="213" spans="1:18" s="37" customFormat="1" ht="18" customHeight="1">
      <c r="A213" s="310" t="s">
        <v>225</v>
      </c>
      <c r="B213" s="310"/>
      <c r="C213" s="310"/>
      <c r="D213" s="310"/>
      <c r="E213" s="310"/>
      <c r="F213" s="310"/>
      <c r="G213" s="310"/>
      <c r="H213" s="310"/>
      <c r="I213" s="310"/>
      <c r="J213" s="310"/>
      <c r="K213" s="310"/>
      <c r="L213" s="310"/>
      <c r="M213" s="310"/>
      <c r="N213" s="310"/>
      <c r="O213" s="310"/>
      <c r="P213" s="310"/>
      <c r="R213" s="33" t="s">
        <v>41</v>
      </c>
    </row>
    <row r="214" spans="1:18" ht="138" customHeight="1">
      <c r="A214" s="113" t="s">
        <v>138</v>
      </c>
      <c r="B214" s="219" t="s">
        <v>28</v>
      </c>
      <c r="C214" s="220"/>
      <c r="D214" s="219" t="s">
        <v>29</v>
      </c>
      <c r="E214" s="220"/>
      <c r="F214" s="219" t="s">
        <v>30</v>
      </c>
      <c r="G214" s="220"/>
      <c r="H214" s="219" t="s">
        <v>31</v>
      </c>
      <c r="I214" s="220"/>
      <c r="J214" s="219" t="s">
        <v>226</v>
      </c>
      <c r="K214" s="220"/>
      <c r="L214" s="219" t="s">
        <v>227</v>
      </c>
      <c r="M214" s="220"/>
      <c r="N214" s="219" t="s">
        <v>228</v>
      </c>
      <c r="O214" s="220"/>
      <c r="P214" s="113" t="s">
        <v>32</v>
      </c>
      <c r="R214" s="5" t="s">
        <v>44</v>
      </c>
    </row>
    <row r="215" spans="1:18" s="38" customFormat="1" ht="18" customHeight="1">
      <c r="A215" s="347" t="s">
        <v>33</v>
      </c>
      <c r="B215" s="348"/>
      <c r="C215" s="348"/>
      <c r="D215" s="348"/>
      <c r="E215" s="348"/>
      <c r="F215" s="348"/>
      <c r="G215" s="348"/>
      <c r="H215" s="348"/>
      <c r="I215" s="348"/>
      <c r="J215" s="348"/>
      <c r="K215" s="348"/>
      <c r="L215" s="348"/>
      <c r="M215" s="348"/>
      <c r="N215" s="348"/>
      <c r="O215" s="348"/>
      <c r="P215" s="349"/>
      <c r="R215" s="5" t="s">
        <v>43</v>
      </c>
    </row>
    <row r="216" spans="1:18" s="38" customFormat="1" ht="18" customHeight="1">
      <c r="A216" s="82"/>
      <c r="B216" s="209"/>
      <c r="C216" s="210"/>
      <c r="D216" s="209"/>
      <c r="E216" s="210"/>
      <c r="F216" s="350"/>
      <c r="G216" s="351"/>
      <c r="H216" s="209"/>
      <c r="I216" s="210"/>
      <c r="J216" s="209"/>
      <c r="K216" s="210"/>
      <c r="L216" s="209"/>
      <c r="M216" s="210"/>
      <c r="N216" s="209"/>
      <c r="O216" s="210"/>
      <c r="P216" s="82"/>
      <c r="R216" s="5" t="s">
        <v>45</v>
      </c>
    </row>
    <row r="217" spans="1:18" s="38" customFormat="1" ht="18" customHeight="1">
      <c r="A217" s="82"/>
      <c r="B217" s="209"/>
      <c r="C217" s="210"/>
      <c r="D217" s="209"/>
      <c r="E217" s="210"/>
      <c r="F217" s="350"/>
      <c r="G217" s="351"/>
      <c r="H217" s="209"/>
      <c r="I217" s="210"/>
      <c r="J217" s="209"/>
      <c r="K217" s="210"/>
      <c r="L217" s="209"/>
      <c r="M217" s="210"/>
      <c r="N217" s="209"/>
      <c r="O217" s="210"/>
      <c r="P217" s="82"/>
      <c r="R217" s="33" t="s">
        <v>46</v>
      </c>
    </row>
    <row r="218" spans="1:18" s="37" customFormat="1" ht="18" customHeight="1">
      <c r="A218" s="83"/>
      <c r="B218" s="209"/>
      <c r="C218" s="210"/>
      <c r="D218" s="209"/>
      <c r="E218" s="210"/>
      <c r="F218" s="350"/>
      <c r="G218" s="351"/>
      <c r="H218" s="209"/>
      <c r="I218" s="210"/>
      <c r="J218" s="209"/>
      <c r="K218" s="210"/>
      <c r="L218" s="209"/>
      <c r="M218" s="210"/>
      <c r="N218" s="209"/>
      <c r="O218" s="210"/>
      <c r="P218" s="83"/>
      <c r="R218" s="1" t="s">
        <v>42</v>
      </c>
    </row>
    <row r="219" spans="1:18" ht="18" customHeight="1">
      <c r="A219" s="347" t="s">
        <v>229</v>
      </c>
      <c r="B219" s="348"/>
      <c r="C219" s="348"/>
      <c r="D219" s="348"/>
      <c r="E219" s="348"/>
      <c r="F219" s="348"/>
      <c r="G219" s="348"/>
      <c r="H219" s="348"/>
      <c r="I219" s="348"/>
      <c r="J219" s="348"/>
      <c r="K219" s="348"/>
      <c r="L219" s="348"/>
      <c r="M219" s="348"/>
      <c r="N219" s="348"/>
      <c r="O219" s="348"/>
      <c r="P219" s="349"/>
      <c r="R219" s="1" t="s">
        <v>47</v>
      </c>
    </row>
    <row r="220" spans="1:18" ht="18" customHeight="1">
      <c r="A220" s="68"/>
      <c r="B220" s="247"/>
      <c r="C220" s="249"/>
      <c r="D220" s="211"/>
      <c r="E220" s="212"/>
      <c r="F220" s="352"/>
      <c r="G220" s="353"/>
      <c r="H220" s="211"/>
      <c r="I220" s="212"/>
      <c r="J220" s="354"/>
      <c r="K220" s="355"/>
      <c r="L220" s="211"/>
      <c r="M220" s="212"/>
      <c r="N220" s="211"/>
      <c r="O220" s="212"/>
      <c r="P220" s="81"/>
      <c r="R220" s="1" t="s">
        <v>48</v>
      </c>
    </row>
    <row r="221" spans="1:18" ht="18" customHeight="1">
      <c r="A221" s="68"/>
      <c r="B221" s="247"/>
      <c r="C221" s="249"/>
      <c r="D221" s="211"/>
      <c r="E221" s="212"/>
      <c r="F221" s="352"/>
      <c r="G221" s="353"/>
      <c r="H221" s="211"/>
      <c r="I221" s="212"/>
      <c r="J221" s="354"/>
      <c r="K221" s="355"/>
      <c r="L221" s="211"/>
      <c r="M221" s="212"/>
      <c r="N221" s="211"/>
      <c r="O221" s="212"/>
      <c r="P221" s="81"/>
      <c r="R221" s="1" t="s">
        <v>49</v>
      </c>
    </row>
    <row r="222" spans="1:18" s="37" customFormat="1" ht="18" customHeight="1">
      <c r="A222" s="82"/>
      <c r="B222" s="247"/>
      <c r="C222" s="249"/>
      <c r="D222" s="211"/>
      <c r="E222" s="212"/>
      <c r="F222" s="352"/>
      <c r="G222" s="353"/>
      <c r="H222" s="211"/>
      <c r="I222" s="212"/>
      <c r="J222" s="354"/>
      <c r="K222" s="355"/>
      <c r="L222" s="211"/>
      <c r="M222" s="212"/>
      <c r="N222" s="211"/>
      <c r="O222" s="212"/>
      <c r="P222" s="80"/>
      <c r="R222" s="1" t="s">
        <v>50</v>
      </c>
    </row>
    <row r="223" spans="1:16" s="40" customFormat="1" ht="22.5" customHeight="1">
      <c r="A223" s="44" t="s">
        <v>230</v>
      </c>
      <c r="B223" s="45"/>
      <c r="C223" s="45"/>
      <c r="D223" s="45"/>
      <c r="E223" s="45"/>
      <c r="F223" s="45"/>
      <c r="G223" s="45"/>
      <c r="H223" s="45"/>
      <c r="I223" s="45"/>
      <c r="J223" s="45"/>
      <c r="K223" s="45"/>
      <c r="L223" s="45"/>
      <c r="M223" s="45"/>
      <c r="N223" s="45"/>
      <c r="O223" s="45"/>
      <c r="P223" s="45"/>
    </row>
    <row r="224" spans="1:18" s="42" customFormat="1" ht="32.25" customHeight="1">
      <c r="A224" s="206"/>
      <c r="B224" s="207"/>
      <c r="C224" s="208"/>
      <c r="D224" s="200" t="s">
        <v>294</v>
      </c>
      <c r="E224" s="201"/>
      <c r="F224" s="202"/>
      <c r="G224" s="200" t="s">
        <v>295</v>
      </c>
      <c r="H224" s="201"/>
      <c r="I224" s="201"/>
      <c r="J224" s="202"/>
      <c r="K224" s="200" t="s">
        <v>231</v>
      </c>
      <c r="L224" s="201"/>
      <c r="M224" s="202"/>
      <c r="N224" s="200" t="s">
        <v>232</v>
      </c>
      <c r="O224" s="201"/>
      <c r="P224" s="202"/>
      <c r="R224" s="41"/>
    </row>
    <row r="225" spans="1:18" s="42" customFormat="1" ht="26.25" customHeight="1">
      <c r="A225" s="200" t="s">
        <v>6</v>
      </c>
      <c r="B225" s="201"/>
      <c r="C225" s="202"/>
      <c r="D225" s="206"/>
      <c r="E225" s="207"/>
      <c r="F225" s="208"/>
      <c r="G225" s="203"/>
      <c r="H225" s="204"/>
      <c r="I225" s="204"/>
      <c r="J225" s="205"/>
      <c r="K225" s="203"/>
      <c r="L225" s="204"/>
      <c r="M225" s="205"/>
      <c r="N225" s="203"/>
      <c r="O225" s="204"/>
      <c r="P225" s="205"/>
      <c r="R225" s="41"/>
    </row>
    <row r="226" spans="1:18" s="43" customFormat="1" ht="31.5" customHeight="1">
      <c r="A226" s="200" t="s">
        <v>233</v>
      </c>
      <c r="B226" s="201"/>
      <c r="C226" s="202"/>
      <c r="D226" s="206"/>
      <c r="E226" s="207"/>
      <c r="F226" s="208"/>
      <c r="G226" s="206"/>
      <c r="H226" s="207"/>
      <c r="I226" s="207"/>
      <c r="J226" s="208"/>
      <c r="K226" s="206"/>
      <c r="L226" s="207"/>
      <c r="M226" s="208"/>
      <c r="N226" s="206"/>
      <c r="O226" s="207"/>
      <c r="P226" s="208"/>
      <c r="R226" s="40"/>
    </row>
    <row r="227" spans="1:16" s="40" customFormat="1" ht="22.5" customHeight="1">
      <c r="A227" s="200" t="s">
        <v>234</v>
      </c>
      <c r="B227" s="201"/>
      <c r="C227" s="202"/>
      <c r="D227" s="206"/>
      <c r="E227" s="207"/>
      <c r="F227" s="208"/>
      <c r="G227" s="206"/>
      <c r="H227" s="207"/>
      <c r="I227" s="207"/>
      <c r="J227" s="208"/>
      <c r="K227" s="206"/>
      <c r="L227" s="207"/>
      <c r="M227" s="208"/>
      <c r="N227" s="206"/>
      <c r="O227" s="207"/>
      <c r="P227" s="208"/>
    </row>
    <row r="228" spans="1:16" s="40" customFormat="1" ht="22.5" customHeight="1">
      <c r="A228" s="200" t="s">
        <v>235</v>
      </c>
      <c r="B228" s="201"/>
      <c r="C228" s="202"/>
      <c r="D228" s="206"/>
      <c r="E228" s="207"/>
      <c r="F228" s="208"/>
      <c r="G228" s="203"/>
      <c r="H228" s="204"/>
      <c r="I228" s="204"/>
      <c r="J228" s="205"/>
      <c r="K228" s="206"/>
      <c r="L228" s="207"/>
      <c r="M228" s="208"/>
      <c r="N228" s="206"/>
      <c r="O228" s="207"/>
      <c r="P228" s="208"/>
    </row>
    <row r="229" spans="1:18" s="46" customFormat="1" ht="18.75" customHeight="1">
      <c r="A229" s="14"/>
      <c r="B229" s="50"/>
      <c r="C229" s="14"/>
      <c r="D229" s="14"/>
      <c r="E229" s="14"/>
      <c r="F229" s="14"/>
      <c r="G229" s="14"/>
      <c r="H229" s="14"/>
      <c r="I229" s="14"/>
      <c r="J229" s="14"/>
      <c r="K229" s="14"/>
      <c r="L229" s="14"/>
      <c r="M229" s="47"/>
      <c r="N229" s="47"/>
      <c r="O229" s="47"/>
      <c r="P229" s="14"/>
      <c r="R229" s="41"/>
    </row>
    <row r="230" spans="1:18" s="2" customFormat="1" ht="18.75" customHeight="1">
      <c r="A230" s="14"/>
      <c r="B230" s="51"/>
      <c r="C230" s="14"/>
      <c r="D230" s="14"/>
      <c r="E230" s="14"/>
      <c r="F230" s="14"/>
      <c r="G230" s="14"/>
      <c r="H230" s="14"/>
      <c r="I230" s="14"/>
      <c r="J230" s="14"/>
      <c r="K230" s="14"/>
      <c r="L230" s="14"/>
      <c r="M230" s="47"/>
      <c r="N230" s="47"/>
      <c r="O230" s="47"/>
      <c r="P230" s="14"/>
      <c r="R230" s="1"/>
    </row>
    <row r="231" spans="1:18" s="2" customFormat="1" ht="18.75" customHeight="1">
      <c r="A231" s="14"/>
      <c r="B231" s="14"/>
      <c r="C231" s="14"/>
      <c r="D231" s="14"/>
      <c r="E231" s="14"/>
      <c r="F231" s="14"/>
      <c r="G231" s="14"/>
      <c r="H231" s="14"/>
      <c r="I231" s="14"/>
      <c r="J231" s="14"/>
      <c r="K231" s="14"/>
      <c r="L231" s="14"/>
      <c r="M231" s="47"/>
      <c r="N231" s="47"/>
      <c r="O231" s="47"/>
      <c r="P231" s="14"/>
      <c r="R231" s="1"/>
    </row>
    <row r="232" spans="1:18" s="2" customFormat="1" ht="18.75" customHeight="1">
      <c r="A232" s="14"/>
      <c r="B232" s="14"/>
      <c r="C232" s="14"/>
      <c r="D232" s="14"/>
      <c r="E232" s="14"/>
      <c r="F232" s="14"/>
      <c r="G232" s="14"/>
      <c r="H232" s="14"/>
      <c r="I232" s="14"/>
      <c r="J232" s="14"/>
      <c r="K232" s="14"/>
      <c r="L232" s="14"/>
      <c r="M232" s="47"/>
      <c r="N232" s="47"/>
      <c r="O232" s="47"/>
      <c r="P232" s="14"/>
      <c r="R232" s="1"/>
    </row>
    <row r="233" spans="1:18" s="32" customFormat="1" ht="24.75" customHeight="1">
      <c r="A233" s="14"/>
      <c r="B233" s="14"/>
      <c r="C233" s="14"/>
      <c r="D233" s="14"/>
      <c r="E233" s="14"/>
      <c r="F233" s="14"/>
      <c r="G233" s="14"/>
      <c r="H233" s="14"/>
      <c r="I233" s="14"/>
      <c r="J233" s="14"/>
      <c r="K233" s="14"/>
      <c r="L233" s="14"/>
      <c r="M233" s="47"/>
      <c r="N233" s="47"/>
      <c r="O233" s="47"/>
      <c r="P233" s="14"/>
      <c r="R233" s="33"/>
    </row>
    <row r="234" spans="1:16" s="1" customFormat="1" ht="26.25" customHeight="1">
      <c r="A234" s="14"/>
      <c r="B234" s="14"/>
      <c r="C234" s="14"/>
      <c r="D234" s="14"/>
      <c r="E234" s="14"/>
      <c r="F234" s="14"/>
      <c r="G234" s="14"/>
      <c r="H234" s="14"/>
      <c r="I234" s="14"/>
      <c r="J234" s="14"/>
      <c r="K234" s="14"/>
      <c r="L234" s="14"/>
      <c r="M234" s="47"/>
      <c r="N234" s="47"/>
      <c r="O234" s="47"/>
      <c r="P234" s="14"/>
    </row>
    <row r="235" spans="1:16" s="1" customFormat="1" ht="57" customHeight="1">
      <c r="A235" s="14"/>
      <c r="B235" s="14"/>
      <c r="C235" s="14"/>
      <c r="D235" s="14"/>
      <c r="E235" s="14"/>
      <c r="F235" s="14"/>
      <c r="G235" s="14"/>
      <c r="H235" s="14"/>
      <c r="I235" s="14"/>
      <c r="J235" s="14"/>
      <c r="K235" s="14"/>
      <c r="L235" s="14"/>
      <c r="M235" s="47"/>
      <c r="N235" s="47"/>
      <c r="O235" s="47"/>
      <c r="P235" s="14"/>
    </row>
    <row r="236" spans="1:18" s="32" customFormat="1" ht="27" customHeight="1">
      <c r="A236" s="14"/>
      <c r="B236" s="14"/>
      <c r="C236" s="14"/>
      <c r="D236" s="14"/>
      <c r="E236" s="14"/>
      <c r="F236" s="14"/>
      <c r="G236" s="14"/>
      <c r="H236" s="14"/>
      <c r="I236" s="14"/>
      <c r="J236" s="14"/>
      <c r="K236" s="14"/>
      <c r="L236" s="14"/>
      <c r="M236" s="47"/>
      <c r="N236" s="47"/>
      <c r="O236" s="47"/>
      <c r="P236" s="14"/>
      <c r="R236" s="33"/>
    </row>
    <row r="237" spans="1:18" s="2" customFormat="1" ht="30" customHeight="1">
      <c r="A237" s="14"/>
      <c r="B237" s="14"/>
      <c r="C237" s="14"/>
      <c r="D237" s="14"/>
      <c r="E237" s="14"/>
      <c r="F237" s="14"/>
      <c r="G237" s="14"/>
      <c r="H237" s="14"/>
      <c r="I237" s="14"/>
      <c r="J237" s="14"/>
      <c r="K237" s="14"/>
      <c r="L237" s="14"/>
      <c r="M237" s="47"/>
      <c r="N237" s="47"/>
      <c r="O237" s="47"/>
      <c r="P237" s="14"/>
      <c r="R237" s="1"/>
    </row>
    <row r="238" spans="1:18" s="2" customFormat="1" ht="37.5" customHeight="1">
      <c r="A238" s="14"/>
      <c r="B238" s="14"/>
      <c r="C238" s="14"/>
      <c r="D238" s="14"/>
      <c r="E238" s="14"/>
      <c r="F238" s="14"/>
      <c r="G238" s="14"/>
      <c r="H238" s="14"/>
      <c r="I238" s="14"/>
      <c r="J238" s="14"/>
      <c r="K238" s="14"/>
      <c r="L238" s="14"/>
      <c r="M238" s="47"/>
      <c r="N238" s="47"/>
      <c r="O238" s="47"/>
      <c r="P238" s="14"/>
      <c r="R238" s="1"/>
    </row>
    <row r="239" spans="13:18" s="14" customFormat="1" ht="11.25" customHeight="1">
      <c r="M239" s="47"/>
      <c r="N239" s="47"/>
      <c r="O239" s="47"/>
      <c r="R239" s="5"/>
    </row>
    <row r="240" spans="1:18" ht="18.75">
      <c r="A240" s="14"/>
      <c r="B240" s="14"/>
      <c r="C240" s="14"/>
      <c r="D240" s="14"/>
      <c r="E240" s="14"/>
      <c r="F240" s="14"/>
      <c r="G240" s="14"/>
      <c r="H240" s="14"/>
      <c r="I240" s="14"/>
      <c r="J240" s="14"/>
      <c r="K240" s="14"/>
      <c r="L240" s="14"/>
      <c r="M240" s="47"/>
      <c r="N240" s="47"/>
      <c r="O240" s="47"/>
      <c r="P240" s="14"/>
      <c r="R240" s="35"/>
    </row>
    <row r="241" spans="1:18" ht="18.75">
      <c r="A241" s="14"/>
      <c r="B241" s="14"/>
      <c r="C241" s="14"/>
      <c r="D241" s="14"/>
      <c r="E241" s="14"/>
      <c r="F241" s="14"/>
      <c r="G241" s="14"/>
      <c r="H241" s="14"/>
      <c r="I241" s="14"/>
      <c r="J241" s="14"/>
      <c r="K241" s="14"/>
      <c r="L241" s="14"/>
      <c r="M241" s="47"/>
      <c r="N241" s="47"/>
      <c r="O241" s="47"/>
      <c r="P241" s="14"/>
      <c r="R241" s="35"/>
    </row>
    <row r="242" spans="1:18" ht="18.75">
      <c r="A242" s="14"/>
      <c r="B242" s="14"/>
      <c r="C242" s="14"/>
      <c r="D242" s="14"/>
      <c r="E242" s="14"/>
      <c r="F242" s="14"/>
      <c r="G242" s="14"/>
      <c r="H242" s="14"/>
      <c r="I242" s="14"/>
      <c r="J242" s="14"/>
      <c r="K242" s="14"/>
      <c r="L242" s="14"/>
      <c r="M242" s="47"/>
      <c r="N242" s="47"/>
      <c r="O242" s="47"/>
      <c r="P242" s="14"/>
      <c r="R242" s="35"/>
    </row>
    <row r="243" spans="1:18" ht="18.75">
      <c r="A243" s="14"/>
      <c r="B243" s="14"/>
      <c r="C243" s="14"/>
      <c r="D243" s="14"/>
      <c r="E243" s="14"/>
      <c r="F243" s="14"/>
      <c r="G243" s="14"/>
      <c r="H243" s="14"/>
      <c r="I243" s="14"/>
      <c r="J243" s="14"/>
      <c r="K243" s="14"/>
      <c r="L243" s="14"/>
      <c r="M243" s="47"/>
      <c r="N243" s="47"/>
      <c r="O243" s="47"/>
      <c r="P243" s="14"/>
      <c r="R243" s="35"/>
    </row>
    <row r="244" spans="1:18" ht="18.75">
      <c r="A244" s="14"/>
      <c r="B244" s="14"/>
      <c r="C244" s="14"/>
      <c r="D244" s="14"/>
      <c r="E244" s="14"/>
      <c r="F244" s="14"/>
      <c r="G244" s="14"/>
      <c r="H244" s="14"/>
      <c r="I244" s="14"/>
      <c r="J244" s="14"/>
      <c r="K244" s="14"/>
      <c r="L244" s="14"/>
      <c r="M244" s="47"/>
      <c r="N244" s="47"/>
      <c r="O244" s="47"/>
      <c r="P244" s="14"/>
      <c r="R244" s="35"/>
    </row>
    <row r="245" spans="1:18" ht="18.75">
      <c r="A245" s="14"/>
      <c r="B245" s="14"/>
      <c r="C245" s="14"/>
      <c r="D245" s="14"/>
      <c r="E245" s="14"/>
      <c r="F245" s="14"/>
      <c r="G245" s="14"/>
      <c r="H245" s="14"/>
      <c r="I245" s="14"/>
      <c r="J245" s="14"/>
      <c r="K245" s="14"/>
      <c r="L245" s="14"/>
      <c r="M245" s="47"/>
      <c r="N245" s="47"/>
      <c r="O245" s="47"/>
      <c r="P245" s="14"/>
      <c r="R245" s="35"/>
    </row>
    <row r="246" spans="1:18" ht="18.75">
      <c r="A246" s="14"/>
      <c r="B246" s="14"/>
      <c r="C246" s="14"/>
      <c r="D246" s="14"/>
      <c r="E246" s="14"/>
      <c r="F246" s="14"/>
      <c r="G246" s="14"/>
      <c r="H246" s="14"/>
      <c r="I246" s="14"/>
      <c r="J246" s="14"/>
      <c r="K246" s="14"/>
      <c r="L246" s="14"/>
      <c r="M246" s="47"/>
      <c r="N246" s="47"/>
      <c r="O246" s="47"/>
      <c r="P246" s="14"/>
      <c r="R246" s="35"/>
    </row>
    <row r="247" spans="1:18" ht="18.75">
      <c r="A247" s="14"/>
      <c r="B247" s="14"/>
      <c r="C247" s="14"/>
      <c r="D247" s="14"/>
      <c r="E247" s="14"/>
      <c r="F247" s="14"/>
      <c r="G247" s="14"/>
      <c r="H247" s="14"/>
      <c r="I247" s="14"/>
      <c r="J247" s="14"/>
      <c r="K247" s="14"/>
      <c r="L247" s="14"/>
      <c r="M247" s="47"/>
      <c r="N247" s="47"/>
      <c r="O247" s="47"/>
      <c r="P247" s="14"/>
      <c r="R247" s="35"/>
    </row>
    <row r="248" spans="1:18" ht="18.75">
      <c r="A248" s="14"/>
      <c r="B248" s="14"/>
      <c r="C248" s="14"/>
      <c r="D248" s="14"/>
      <c r="E248" s="14"/>
      <c r="F248" s="14"/>
      <c r="G248" s="14"/>
      <c r="H248" s="14"/>
      <c r="I248" s="14"/>
      <c r="J248" s="14"/>
      <c r="K248" s="14"/>
      <c r="L248" s="14"/>
      <c r="M248" s="47"/>
      <c r="N248" s="47"/>
      <c r="O248" s="47"/>
      <c r="P248" s="14"/>
      <c r="R248" s="35"/>
    </row>
    <row r="249" spans="1:18" ht="18.75">
      <c r="A249" s="14"/>
      <c r="B249" s="14"/>
      <c r="C249" s="14"/>
      <c r="D249" s="14"/>
      <c r="E249" s="14"/>
      <c r="F249" s="14"/>
      <c r="G249" s="14"/>
      <c r="H249" s="14"/>
      <c r="I249" s="14"/>
      <c r="J249" s="14"/>
      <c r="K249" s="14"/>
      <c r="L249" s="14"/>
      <c r="M249" s="47"/>
      <c r="N249" s="47"/>
      <c r="O249" s="47"/>
      <c r="P249" s="14"/>
      <c r="R249" s="35"/>
    </row>
    <row r="250" spans="1:18" ht="18.75">
      <c r="A250" s="14"/>
      <c r="B250" s="14"/>
      <c r="C250" s="14"/>
      <c r="D250" s="14"/>
      <c r="E250" s="14"/>
      <c r="F250" s="14"/>
      <c r="G250" s="14"/>
      <c r="H250" s="14"/>
      <c r="I250" s="14"/>
      <c r="J250" s="14"/>
      <c r="K250" s="14"/>
      <c r="L250" s="14"/>
      <c r="M250" s="47"/>
      <c r="N250" s="47"/>
      <c r="O250" s="47"/>
      <c r="P250" s="14"/>
      <c r="R250" s="35"/>
    </row>
    <row r="251" spans="1:18" ht="18.75">
      <c r="A251" s="14"/>
      <c r="B251" s="14"/>
      <c r="C251" s="14"/>
      <c r="D251" s="14"/>
      <c r="E251" s="14"/>
      <c r="F251" s="14"/>
      <c r="G251" s="14"/>
      <c r="H251" s="14"/>
      <c r="I251" s="14"/>
      <c r="J251" s="14"/>
      <c r="K251" s="14"/>
      <c r="L251" s="14"/>
      <c r="M251" s="47"/>
      <c r="N251" s="47"/>
      <c r="O251" s="47"/>
      <c r="P251" s="14"/>
      <c r="R251" s="35"/>
    </row>
    <row r="252" spans="1:18" ht="18.75">
      <c r="A252" s="14"/>
      <c r="B252" s="14"/>
      <c r="C252" s="14"/>
      <c r="D252" s="14"/>
      <c r="E252" s="14"/>
      <c r="F252" s="14"/>
      <c r="G252" s="14"/>
      <c r="H252" s="14"/>
      <c r="I252" s="14"/>
      <c r="J252" s="14"/>
      <c r="K252" s="14"/>
      <c r="L252" s="14"/>
      <c r="M252" s="47"/>
      <c r="N252" s="47"/>
      <c r="O252" s="47"/>
      <c r="P252" s="14"/>
      <c r="R252" s="35"/>
    </row>
    <row r="253" spans="1:18" ht="18.75">
      <c r="A253" s="14"/>
      <c r="B253" s="14"/>
      <c r="C253" s="14"/>
      <c r="D253" s="14"/>
      <c r="E253" s="14"/>
      <c r="F253" s="14"/>
      <c r="G253" s="14"/>
      <c r="H253" s="14"/>
      <c r="I253" s="14"/>
      <c r="J253" s="14"/>
      <c r="K253" s="14"/>
      <c r="L253" s="14"/>
      <c r="M253" s="47"/>
      <c r="N253" s="47"/>
      <c r="O253" s="47"/>
      <c r="P253" s="14"/>
      <c r="R253" s="35"/>
    </row>
    <row r="254" spans="1:18" ht="18.75">
      <c r="A254" s="14"/>
      <c r="B254" s="14"/>
      <c r="C254" s="14"/>
      <c r="D254" s="14"/>
      <c r="E254" s="14"/>
      <c r="F254" s="14"/>
      <c r="G254" s="14"/>
      <c r="H254" s="14"/>
      <c r="I254" s="14"/>
      <c r="J254" s="14"/>
      <c r="K254" s="14"/>
      <c r="L254" s="14"/>
      <c r="M254" s="47"/>
      <c r="N254" s="47"/>
      <c r="O254" s="47"/>
      <c r="P254" s="14"/>
      <c r="R254" s="35"/>
    </row>
    <row r="255" spans="1:18" ht="18.75">
      <c r="A255" s="14"/>
      <c r="B255" s="14"/>
      <c r="C255" s="14"/>
      <c r="D255" s="14"/>
      <c r="E255" s="14"/>
      <c r="F255" s="14"/>
      <c r="G255" s="14"/>
      <c r="H255" s="14"/>
      <c r="I255" s="14"/>
      <c r="J255" s="14"/>
      <c r="K255" s="14"/>
      <c r="L255" s="14"/>
      <c r="M255" s="47"/>
      <c r="N255" s="47"/>
      <c r="O255" s="47"/>
      <c r="P255" s="14"/>
      <c r="R255" s="35"/>
    </row>
    <row r="256" spans="1:18" ht="18.75">
      <c r="A256" s="14"/>
      <c r="B256" s="14"/>
      <c r="C256" s="14"/>
      <c r="D256" s="14"/>
      <c r="E256" s="14"/>
      <c r="F256" s="14"/>
      <c r="G256" s="14"/>
      <c r="H256" s="14"/>
      <c r="I256" s="14"/>
      <c r="J256" s="14"/>
      <c r="K256" s="14"/>
      <c r="L256" s="14"/>
      <c r="M256" s="47"/>
      <c r="N256" s="47"/>
      <c r="O256" s="47"/>
      <c r="P256" s="14"/>
      <c r="R256" s="35"/>
    </row>
    <row r="257" spans="1:18" ht="18.75">
      <c r="A257" s="14"/>
      <c r="B257" s="14"/>
      <c r="C257" s="14"/>
      <c r="D257" s="14"/>
      <c r="E257" s="14"/>
      <c r="F257" s="14"/>
      <c r="G257" s="14"/>
      <c r="H257" s="14"/>
      <c r="I257" s="14"/>
      <c r="J257" s="14"/>
      <c r="K257" s="14"/>
      <c r="L257" s="14"/>
      <c r="M257" s="47"/>
      <c r="N257" s="47"/>
      <c r="O257" s="47"/>
      <c r="P257" s="14"/>
      <c r="R257" s="35"/>
    </row>
    <row r="258" spans="1:18" ht="18.75">
      <c r="A258" s="14"/>
      <c r="B258" s="14"/>
      <c r="C258" s="14"/>
      <c r="D258" s="14"/>
      <c r="E258" s="14"/>
      <c r="F258" s="14"/>
      <c r="G258" s="14"/>
      <c r="H258" s="14"/>
      <c r="I258" s="14"/>
      <c r="J258" s="14"/>
      <c r="K258" s="14"/>
      <c r="L258" s="14"/>
      <c r="M258" s="47"/>
      <c r="N258" s="47"/>
      <c r="O258" s="47"/>
      <c r="P258" s="14"/>
      <c r="R258" s="35"/>
    </row>
    <row r="259" spans="1:18" ht="18.75">
      <c r="A259" s="14"/>
      <c r="B259" s="14"/>
      <c r="C259" s="14"/>
      <c r="D259" s="14"/>
      <c r="E259" s="14"/>
      <c r="F259" s="14"/>
      <c r="G259" s="14"/>
      <c r="H259" s="14"/>
      <c r="I259" s="14"/>
      <c r="J259" s="14"/>
      <c r="K259" s="14"/>
      <c r="L259" s="14"/>
      <c r="M259" s="47"/>
      <c r="N259" s="47"/>
      <c r="O259" s="47"/>
      <c r="P259" s="14"/>
      <c r="R259" s="35"/>
    </row>
    <row r="260" spans="1:18" ht="18.75">
      <c r="A260" s="14"/>
      <c r="B260" s="14"/>
      <c r="C260" s="14"/>
      <c r="D260" s="14"/>
      <c r="E260" s="14"/>
      <c r="F260" s="14"/>
      <c r="G260" s="14"/>
      <c r="H260" s="14"/>
      <c r="I260" s="14"/>
      <c r="J260" s="14"/>
      <c r="K260" s="14"/>
      <c r="L260" s="14"/>
      <c r="M260" s="47"/>
      <c r="N260" s="47"/>
      <c r="O260" s="47"/>
      <c r="P260" s="14"/>
      <c r="R260" s="35"/>
    </row>
    <row r="261" spans="1:18" ht="18.75">
      <c r="A261" s="14"/>
      <c r="B261" s="14"/>
      <c r="C261" s="14"/>
      <c r="D261" s="14"/>
      <c r="E261" s="14"/>
      <c r="F261" s="14"/>
      <c r="G261" s="14"/>
      <c r="H261" s="14"/>
      <c r="I261" s="14"/>
      <c r="J261" s="14"/>
      <c r="K261" s="14"/>
      <c r="L261" s="14"/>
      <c r="M261" s="47"/>
      <c r="N261" s="47"/>
      <c r="O261" s="47"/>
      <c r="P261" s="14"/>
      <c r="R261" s="35"/>
    </row>
    <row r="262" spans="1:18" ht="18.75">
      <c r="A262" s="14"/>
      <c r="B262" s="14"/>
      <c r="C262" s="14"/>
      <c r="D262" s="14"/>
      <c r="E262" s="14"/>
      <c r="F262" s="14"/>
      <c r="G262" s="14"/>
      <c r="H262" s="14"/>
      <c r="I262" s="14"/>
      <c r="J262" s="14"/>
      <c r="K262" s="14"/>
      <c r="L262" s="14"/>
      <c r="M262" s="47"/>
      <c r="N262" s="47"/>
      <c r="O262" s="47"/>
      <c r="P262" s="14"/>
      <c r="R262" s="35"/>
    </row>
    <row r="263" spans="1:18" ht="18.75">
      <c r="A263" s="14"/>
      <c r="B263" s="14"/>
      <c r="C263" s="14"/>
      <c r="D263" s="14"/>
      <c r="E263" s="14"/>
      <c r="F263" s="14"/>
      <c r="G263" s="14"/>
      <c r="H263" s="14"/>
      <c r="I263" s="14"/>
      <c r="J263" s="14"/>
      <c r="K263" s="14"/>
      <c r="L263" s="14"/>
      <c r="M263" s="47"/>
      <c r="N263" s="47"/>
      <c r="O263" s="47"/>
      <c r="P263" s="14"/>
      <c r="R263" s="35"/>
    </row>
    <row r="264" spans="1:18" ht="18.75">
      <c r="A264" s="14"/>
      <c r="B264" s="14"/>
      <c r="C264" s="14"/>
      <c r="D264" s="14"/>
      <c r="E264" s="14"/>
      <c r="F264" s="14"/>
      <c r="G264" s="14"/>
      <c r="H264" s="14"/>
      <c r="I264" s="14"/>
      <c r="J264" s="14"/>
      <c r="K264" s="14"/>
      <c r="L264" s="14"/>
      <c r="M264" s="47"/>
      <c r="N264" s="47"/>
      <c r="O264" s="47"/>
      <c r="P264" s="14"/>
      <c r="R264" s="35"/>
    </row>
    <row r="265" spans="1:18" ht="18.75">
      <c r="A265" s="14"/>
      <c r="B265" s="14"/>
      <c r="C265" s="14"/>
      <c r="D265" s="14"/>
      <c r="E265" s="14"/>
      <c r="F265" s="14"/>
      <c r="G265" s="14"/>
      <c r="H265" s="14"/>
      <c r="I265" s="14"/>
      <c r="J265" s="14"/>
      <c r="K265" s="14"/>
      <c r="L265" s="14"/>
      <c r="M265" s="47"/>
      <c r="N265" s="47"/>
      <c r="O265" s="47"/>
      <c r="P265" s="14"/>
      <c r="R265" s="35"/>
    </row>
    <row r="266" spans="1:18" ht="18.75">
      <c r="A266" s="14"/>
      <c r="B266" s="14"/>
      <c r="C266" s="14"/>
      <c r="D266" s="14"/>
      <c r="E266" s="14"/>
      <c r="F266" s="14"/>
      <c r="G266" s="14"/>
      <c r="H266" s="14"/>
      <c r="I266" s="14"/>
      <c r="J266" s="14"/>
      <c r="K266" s="14"/>
      <c r="L266" s="14"/>
      <c r="M266" s="47"/>
      <c r="N266" s="47"/>
      <c r="O266" s="47"/>
      <c r="P266" s="14"/>
      <c r="R266" s="35"/>
    </row>
    <row r="267" spans="1:18" ht="18.75">
      <c r="A267" s="14"/>
      <c r="B267" s="14"/>
      <c r="C267" s="14"/>
      <c r="D267" s="14"/>
      <c r="E267" s="14"/>
      <c r="F267" s="14"/>
      <c r="G267" s="14"/>
      <c r="H267" s="14"/>
      <c r="I267" s="14"/>
      <c r="J267" s="14"/>
      <c r="K267" s="14"/>
      <c r="L267" s="14"/>
      <c r="M267" s="47"/>
      <c r="N267" s="47"/>
      <c r="O267" s="47"/>
      <c r="P267" s="14"/>
      <c r="R267" s="35"/>
    </row>
    <row r="268" spans="1:18" ht="18.75">
      <c r="A268" s="14"/>
      <c r="B268" s="14"/>
      <c r="C268" s="14"/>
      <c r="D268" s="14"/>
      <c r="E268" s="14"/>
      <c r="F268" s="14"/>
      <c r="G268" s="14"/>
      <c r="H268" s="14"/>
      <c r="I268" s="14"/>
      <c r="J268" s="14"/>
      <c r="K268" s="14"/>
      <c r="L268" s="14"/>
      <c r="M268" s="47"/>
      <c r="N268" s="47"/>
      <c r="O268" s="47"/>
      <c r="P268" s="14"/>
      <c r="R268" s="35"/>
    </row>
    <row r="269" spans="1:18" ht="18.75">
      <c r="A269" s="14"/>
      <c r="B269" s="14"/>
      <c r="C269" s="14"/>
      <c r="D269" s="14"/>
      <c r="E269" s="14"/>
      <c r="F269" s="14"/>
      <c r="G269" s="14"/>
      <c r="H269" s="14"/>
      <c r="I269" s="14"/>
      <c r="J269" s="14"/>
      <c r="K269" s="14"/>
      <c r="L269" s="14"/>
      <c r="M269" s="47"/>
      <c r="N269" s="47"/>
      <c r="O269" s="47"/>
      <c r="P269" s="14"/>
      <c r="R269" s="35"/>
    </row>
    <row r="270" spans="1:18" ht="18.75">
      <c r="A270" s="14"/>
      <c r="B270" s="14"/>
      <c r="C270" s="14"/>
      <c r="D270" s="14"/>
      <c r="E270" s="14"/>
      <c r="F270" s="14"/>
      <c r="G270" s="14"/>
      <c r="H270" s="14"/>
      <c r="I270" s="14"/>
      <c r="J270" s="14"/>
      <c r="K270" s="14"/>
      <c r="L270" s="14"/>
      <c r="M270" s="47"/>
      <c r="N270" s="47"/>
      <c r="O270" s="47"/>
      <c r="P270" s="14"/>
      <c r="R270" s="35"/>
    </row>
    <row r="271" spans="1:18" ht="18.75">
      <c r="A271" s="14"/>
      <c r="B271" s="14"/>
      <c r="C271" s="14"/>
      <c r="D271" s="14"/>
      <c r="E271" s="14"/>
      <c r="F271" s="14"/>
      <c r="G271" s="14"/>
      <c r="H271" s="14"/>
      <c r="I271" s="14"/>
      <c r="J271" s="14"/>
      <c r="K271" s="14"/>
      <c r="L271" s="14"/>
      <c r="M271" s="47"/>
      <c r="N271" s="47"/>
      <c r="O271" s="47"/>
      <c r="P271" s="14"/>
      <c r="R271" s="35"/>
    </row>
    <row r="272" spans="1:18" ht="18.75">
      <c r="A272" s="14"/>
      <c r="B272" s="14"/>
      <c r="C272" s="14"/>
      <c r="D272" s="14"/>
      <c r="E272" s="14"/>
      <c r="F272" s="14"/>
      <c r="G272" s="14"/>
      <c r="H272" s="14"/>
      <c r="I272" s="14"/>
      <c r="J272" s="14"/>
      <c r="K272" s="14"/>
      <c r="L272" s="14"/>
      <c r="M272" s="47"/>
      <c r="N272" s="47"/>
      <c r="O272" s="47"/>
      <c r="P272" s="14"/>
      <c r="R272" s="35"/>
    </row>
    <row r="273" spans="1:18" ht="18.75">
      <c r="A273" s="14"/>
      <c r="B273" s="14"/>
      <c r="C273" s="14"/>
      <c r="D273" s="14"/>
      <c r="E273" s="14"/>
      <c r="F273" s="14"/>
      <c r="G273" s="14"/>
      <c r="H273" s="14"/>
      <c r="I273" s="14"/>
      <c r="J273" s="14"/>
      <c r="K273" s="14"/>
      <c r="L273" s="14"/>
      <c r="M273" s="47"/>
      <c r="N273" s="47"/>
      <c r="O273" s="47"/>
      <c r="P273" s="14"/>
      <c r="R273" s="35"/>
    </row>
    <row r="274" spans="1:18" ht="18.75">
      <c r="A274" s="14"/>
      <c r="B274" s="14"/>
      <c r="C274" s="14"/>
      <c r="D274" s="14"/>
      <c r="E274" s="14"/>
      <c r="F274" s="14"/>
      <c r="G274" s="14"/>
      <c r="H274" s="14"/>
      <c r="I274" s="14"/>
      <c r="J274" s="14"/>
      <c r="K274" s="14"/>
      <c r="L274" s="14"/>
      <c r="M274" s="47"/>
      <c r="N274" s="47"/>
      <c r="O274" s="47"/>
      <c r="P274" s="14"/>
      <c r="R274" s="35"/>
    </row>
    <row r="275" spans="1:18" ht="18.75">
      <c r="A275" s="14"/>
      <c r="B275" s="14"/>
      <c r="C275" s="14"/>
      <c r="D275" s="14"/>
      <c r="E275" s="14"/>
      <c r="F275" s="14"/>
      <c r="G275" s="14"/>
      <c r="H275" s="14"/>
      <c r="I275" s="14"/>
      <c r="J275" s="14"/>
      <c r="K275" s="14"/>
      <c r="L275" s="14"/>
      <c r="M275" s="47"/>
      <c r="N275" s="47"/>
      <c r="O275" s="47"/>
      <c r="P275" s="14"/>
      <c r="R275" s="35"/>
    </row>
    <row r="276" spans="1:18" ht="18.75">
      <c r="A276" s="14"/>
      <c r="B276" s="14"/>
      <c r="C276" s="14"/>
      <c r="D276" s="14"/>
      <c r="E276" s="14"/>
      <c r="F276" s="14"/>
      <c r="G276" s="14"/>
      <c r="H276" s="14"/>
      <c r="I276" s="14"/>
      <c r="J276" s="14"/>
      <c r="K276" s="14"/>
      <c r="L276" s="14"/>
      <c r="M276" s="47"/>
      <c r="N276" s="47"/>
      <c r="O276" s="47"/>
      <c r="P276" s="14"/>
      <c r="R276" s="35"/>
    </row>
    <row r="277" spans="1:18" ht="18.75">
      <c r="A277" s="14"/>
      <c r="B277" s="14"/>
      <c r="C277" s="14"/>
      <c r="D277" s="14"/>
      <c r="E277" s="14"/>
      <c r="F277" s="14"/>
      <c r="G277" s="14"/>
      <c r="H277" s="14"/>
      <c r="I277" s="14"/>
      <c r="J277" s="14"/>
      <c r="K277" s="14"/>
      <c r="L277" s="14"/>
      <c r="M277" s="47"/>
      <c r="N277" s="47"/>
      <c r="O277" s="47"/>
      <c r="P277" s="14"/>
      <c r="R277" s="35"/>
    </row>
    <row r="278" spans="1:18" ht="18.75">
      <c r="A278" s="14"/>
      <c r="B278" s="14"/>
      <c r="C278" s="14"/>
      <c r="D278" s="14"/>
      <c r="E278" s="14"/>
      <c r="F278" s="14"/>
      <c r="G278" s="14"/>
      <c r="H278" s="14"/>
      <c r="I278" s="14"/>
      <c r="J278" s="14"/>
      <c r="K278" s="14"/>
      <c r="L278" s="14"/>
      <c r="M278" s="47"/>
      <c r="N278" s="47"/>
      <c r="O278" s="47"/>
      <c r="P278" s="14"/>
      <c r="R278" s="35"/>
    </row>
    <row r="279" spans="1:18" ht="18.75">
      <c r="A279" s="14"/>
      <c r="B279" s="14"/>
      <c r="C279" s="14"/>
      <c r="D279" s="14"/>
      <c r="E279" s="14"/>
      <c r="F279" s="14"/>
      <c r="G279" s="14"/>
      <c r="H279" s="14"/>
      <c r="I279" s="14"/>
      <c r="J279" s="14"/>
      <c r="K279" s="14"/>
      <c r="L279" s="14"/>
      <c r="M279" s="47"/>
      <c r="N279" s="47"/>
      <c r="O279" s="47"/>
      <c r="P279" s="14"/>
      <c r="R279" s="35"/>
    </row>
    <row r="280" spans="1:18" ht="18.75">
      <c r="A280" s="14"/>
      <c r="B280" s="14"/>
      <c r="C280" s="14"/>
      <c r="D280" s="14"/>
      <c r="E280" s="14"/>
      <c r="F280" s="14"/>
      <c r="G280" s="14"/>
      <c r="H280" s="14"/>
      <c r="I280" s="14"/>
      <c r="J280" s="14"/>
      <c r="K280" s="14"/>
      <c r="L280" s="14"/>
      <c r="M280" s="47"/>
      <c r="N280" s="47"/>
      <c r="O280" s="47"/>
      <c r="P280" s="14"/>
      <c r="R280" s="35"/>
    </row>
    <row r="281" spans="1:18" ht="18.75">
      <c r="A281" s="14"/>
      <c r="B281" s="14"/>
      <c r="C281" s="14"/>
      <c r="D281" s="14"/>
      <c r="E281" s="14"/>
      <c r="F281" s="14"/>
      <c r="G281" s="14"/>
      <c r="H281" s="14"/>
      <c r="I281" s="14"/>
      <c r="J281" s="14"/>
      <c r="K281" s="14"/>
      <c r="L281" s="14"/>
      <c r="M281" s="47"/>
      <c r="N281" s="47"/>
      <c r="O281" s="47"/>
      <c r="P281" s="14"/>
      <c r="R281" s="35"/>
    </row>
    <row r="282" spans="1:18" ht="18.75">
      <c r="A282" s="14"/>
      <c r="B282" s="14"/>
      <c r="C282" s="14"/>
      <c r="D282" s="14"/>
      <c r="E282" s="14"/>
      <c r="F282" s="14"/>
      <c r="G282" s="14"/>
      <c r="H282" s="14"/>
      <c r="I282" s="14"/>
      <c r="J282" s="14"/>
      <c r="K282" s="14"/>
      <c r="L282" s="14"/>
      <c r="M282" s="47"/>
      <c r="N282" s="47"/>
      <c r="O282" s="47"/>
      <c r="P282" s="14"/>
      <c r="R282" s="35"/>
    </row>
    <row r="283" spans="1:18" ht="18.75">
      <c r="A283" s="14"/>
      <c r="B283" s="14"/>
      <c r="C283" s="14"/>
      <c r="D283" s="14"/>
      <c r="E283" s="14"/>
      <c r="F283" s="14"/>
      <c r="G283" s="14"/>
      <c r="H283" s="14"/>
      <c r="I283" s="14"/>
      <c r="J283" s="14"/>
      <c r="K283" s="14"/>
      <c r="L283" s="14"/>
      <c r="M283" s="47"/>
      <c r="N283" s="47"/>
      <c r="O283" s="47"/>
      <c r="P283" s="14"/>
      <c r="R283" s="35"/>
    </row>
    <row r="284" spans="1:18" ht="18.75">
      <c r="A284" s="14"/>
      <c r="B284" s="14"/>
      <c r="C284" s="14"/>
      <c r="D284" s="14"/>
      <c r="E284" s="14"/>
      <c r="F284" s="14"/>
      <c r="G284" s="14"/>
      <c r="H284" s="14"/>
      <c r="I284" s="14"/>
      <c r="J284" s="14"/>
      <c r="K284" s="14"/>
      <c r="L284" s="14"/>
      <c r="M284" s="47"/>
      <c r="N284" s="47"/>
      <c r="O284" s="47"/>
      <c r="P284" s="14"/>
      <c r="R284" s="35"/>
    </row>
    <row r="285" spans="1:18" ht="18.75">
      <c r="A285" s="14"/>
      <c r="B285" s="14"/>
      <c r="C285" s="14"/>
      <c r="D285" s="14"/>
      <c r="E285" s="14"/>
      <c r="F285" s="14"/>
      <c r="G285" s="14"/>
      <c r="H285" s="14"/>
      <c r="I285" s="14"/>
      <c r="J285" s="14"/>
      <c r="K285" s="14"/>
      <c r="L285" s="14"/>
      <c r="M285" s="47"/>
      <c r="N285" s="47"/>
      <c r="O285" s="47"/>
      <c r="P285" s="14"/>
      <c r="R285" s="35"/>
    </row>
    <row r="286" spans="1:18" ht="18.75">
      <c r="A286" s="14"/>
      <c r="B286" s="14"/>
      <c r="C286" s="14"/>
      <c r="D286" s="14"/>
      <c r="E286" s="14"/>
      <c r="F286" s="14"/>
      <c r="G286" s="14"/>
      <c r="H286" s="14"/>
      <c r="I286" s="14"/>
      <c r="J286" s="14"/>
      <c r="K286" s="14"/>
      <c r="L286" s="14"/>
      <c r="M286" s="47"/>
      <c r="N286" s="47"/>
      <c r="O286" s="47"/>
      <c r="P286" s="14"/>
      <c r="R286" s="35"/>
    </row>
    <row r="287" spans="1:18" ht="18.75">
      <c r="A287" s="14"/>
      <c r="B287" s="14"/>
      <c r="C287" s="14"/>
      <c r="D287" s="14"/>
      <c r="E287" s="14"/>
      <c r="F287" s="14"/>
      <c r="G287" s="14"/>
      <c r="H287" s="14"/>
      <c r="I287" s="14"/>
      <c r="J287" s="14"/>
      <c r="K287" s="14"/>
      <c r="L287" s="14"/>
      <c r="M287" s="47"/>
      <c r="N287" s="47"/>
      <c r="O287" s="47"/>
      <c r="P287" s="14"/>
      <c r="R287" s="35"/>
    </row>
    <row r="288" spans="1:18" ht="18.75">
      <c r="A288" s="14"/>
      <c r="B288" s="14"/>
      <c r="C288" s="14"/>
      <c r="D288" s="14"/>
      <c r="E288" s="14"/>
      <c r="F288" s="14"/>
      <c r="G288" s="14"/>
      <c r="H288" s="14"/>
      <c r="I288" s="14"/>
      <c r="J288" s="14"/>
      <c r="K288" s="14"/>
      <c r="L288" s="14"/>
      <c r="M288" s="47"/>
      <c r="N288" s="47"/>
      <c r="O288" s="47"/>
      <c r="P288" s="14"/>
      <c r="R288" s="35"/>
    </row>
    <row r="289" spans="1:18" ht="18.75">
      <c r="A289" s="14"/>
      <c r="B289" s="14"/>
      <c r="C289" s="14"/>
      <c r="D289" s="14"/>
      <c r="E289" s="14"/>
      <c r="F289" s="14"/>
      <c r="G289" s="14"/>
      <c r="H289" s="14"/>
      <c r="I289" s="14"/>
      <c r="J289" s="14"/>
      <c r="K289" s="14"/>
      <c r="L289" s="14"/>
      <c r="M289" s="47"/>
      <c r="N289" s="47"/>
      <c r="O289" s="47"/>
      <c r="P289" s="14"/>
      <c r="R289" s="35"/>
    </row>
    <row r="290" spans="1:18" ht="18.75">
      <c r="A290" s="14"/>
      <c r="B290" s="14"/>
      <c r="C290" s="14"/>
      <c r="D290" s="14"/>
      <c r="E290" s="14"/>
      <c r="F290" s="14"/>
      <c r="G290" s="14"/>
      <c r="H290" s="14"/>
      <c r="I290" s="14"/>
      <c r="J290" s="14"/>
      <c r="K290" s="14"/>
      <c r="L290" s="14"/>
      <c r="M290" s="47"/>
      <c r="N290" s="47"/>
      <c r="O290" s="47"/>
      <c r="P290" s="14"/>
      <c r="R290" s="35"/>
    </row>
    <row r="291" spans="1:18" ht="18.75">
      <c r="A291" s="14"/>
      <c r="B291" s="14"/>
      <c r="C291" s="14"/>
      <c r="D291" s="14"/>
      <c r="E291" s="14"/>
      <c r="F291" s="14"/>
      <c r="G291" s="14"/>
      <c r="H291" s="14"/>
      <c r="I291" s="14"/>
      <c r="J291" s="14"/>
      <c r="K291" s="14"/>
      <c r="L291" s="14"/>
      <c r="M291" s="47"/>
      <c r="N291" s="47"/>
      <c r="O291" s="47"/>
      <c r="P291" s="14"/>
      <c r="R291" s="35"/>
    </row>
    <row r="292" spans="1:18" ht="18.75">
      <c r="A292" s="14"/>
      <c r="B292" s="14"/>
      <c r="C292" s="14"/>
      <c r="D292" s="14"/>
      <c r="E292" s="14"/>
      <c r="F292" s="14"/>
      <c r="G292" s="14"/>
      <c r="H292" s="14"/>
      <c r="I292" s="14"/>
      <c r="J292" s="14"/>
      <c r="K292" s="14"/>
      <c r="L292" s="14"/>
      <c r="M292" s="47"/>
      <c r="N292" s="47"/>
      <c r="O292" s="47"/>
      <c r="P292" s="14"/>
      <c r="R292" s="35"/>
    </row>
    <row r="293" spans="1:18" ht="18.75">
      <c r="A293" s="14"/>
      <c r="B293" s="14"/>
      <c r="C293" s="14"/>
      <c r="D293" s="14"/>
      <c r="E293" s="14"/>
      <c r="F293" s="14"/>
      <c r="G293" s="14"/>
      <c r="H293" s="14"/>
      <c r="I293" s="14"/>
      <c r="J293" s="14"/>
      <c r="K293" s="14"/>
      <c r="L293" s="14"/>
      <c r="M293" s="47"/>
      <c r="N293" s="47"/>
      <c r="O293" s="47"/>
      <c r="P293" s="14"/>
      <c r="R293" s="35"/>
    </row>
    <row r="294" spans="1:18" ht="18.75">
      <c r="A294" s="14"/>
      <c r="B294" s="14"/>
      <c r="C294" s="14"/>
      <c r="D294" s="14"/>
      <c r="E294" s="14"/>
      <c r="F294" s="14"/>
      <c r="G294" s="14"/>
      <c r="H294" s="14"/>
      <c r="I294" s="14"/>
      <c r="J294" s="14"/>
      <c r="K294" s="14"/>
      <c r="L294" s="14"/>
      <c r="M294" s="47"/>
      <c r="N294" s="47"/>
      <c r="O294" s="47"/>
      <c r="P294" s="14"/>
      <c r="R294" s="35"/>
    </row>
    <row r="295" spans="1:18" ht="18.75">
      <c r="A295" s="14"/>
      <c r="B295" s="14"/>
      <c r="C295" s="14"/>
      <c r="D295" s="14"/>
      <c r="E295" s="14"/>
      <c r="F295" s="14"/>
      <c r="G295" s="14"/>
      <c r="H295" s="14"/>
      <c r="I295" s="14"/>
      <c r="J295" s="14"/>
      <c r="K295" s="14"/>
      <c r="L295" s="14"/>
      <c r="M295" s="47"/>
      <c r="N295" s="47"/>
      <c r="O295" s="47"/>
      <c r="P295" s="14"/>
      <c r="R295" s="35"/>
    </row>
    <row r="296" spans="1:18" ht="18.75">
      <c r="A296" s="14"/>
      <c r="B296" s="14"/>
      <c r="C296" s="14"/>
      <c r="D296" s="14"/>
      <c r="E296" s="14"/>
      <c r="F296" s="14"/>
      <c r="G296" s="14"/>
      <c r="H296" s="14"/>
      <c r="I296" s="14"/>
      <c r="J296" s="14"/>
      <c r="K296" s="14"/>
      <c r="L296" s="14"/>
      <c r="M296" s="47"/>
      <c r="N296" s="47"/>
      <c r="O296" s="47"/>
      <c r="P296" s="14"/>
      <c r="R296" s="35"/>
    </row>
    <row r="297" spans="1:18" ht="18.75">
      <c r="A297" s="14"/>
      <c r="B297" s="14"/>
      <c r="C297" s="14"/>
      <c r="D297" s="14"/>
      <c r="E297" s="14"/>
      <c r="F297" s="14"/>
      <c r="G297" s="14"/>
      <c r="H297" s="14"/>
      <c r="I297" s="14"/>
      <c r="J297" s="14"/>
      <c r="K297" s="14"/>
      <c r="L297" s="14"/>
      <c r="M297" s="47"/>
      <c r="N297" s="47"/>
      <c r="O297" s="47"/>
      <c r="P297" s="14"/>
      <c r="R297" s="35"/>
    </row>
    <row r="298" spans="1:18" ht="18.75">
      <c r="A298" s="14"/>
      <c r="B298" s="14"/>
      <c r="C298" s="14"/>
      <c r="D298" s="14"/>
      <c r="E298" s="14"/>
      <c r="F298" s="14"/>
      <c r="G298" s="14"/>
      <c r="H298" s="14"/>
      <c r="I298" s="14"/>
      <c r="J298" s="14"/>
      <c r="K298" s="14"/>
      <c r="L298" s="14"/>
      <c r="M298" s="47"/>
      <c r="N298" s="47"/>
      <c r="O298" s="47"/>
      <c r="P298" s="14"/>
      <c r="R298" s="35"/>
    </row>
    <row r="299" spans="1:18" ht="18.75">
      <c r="A299" s="14"/>
      <c r="B299" s="14"/>
      <c r="C299" s="14"/>
      <c r="D299" s="14"/>
      <c r="E299" s="14"/>
      <c r="F299" s="14"/>
      <c r="G299" s="14"/>
      <c r="H299" s="14"/>
      <c r="I299" s="14"/>
      <c r="J299" s="14"/>
      <c r="K299" s="14"/>
      <c r="L299" s="14"/>
      <c r="M299" s="47"/>
      <c r="N299" s="47"/>
      <c r="O299" s="47"/>
      <c r="P299" s="14"/>
      <c r="R299" s="35"/>
    </row>
    <row r="300" spans="1:18" ht="18.75">
      <c r="A300" s="14"/>
      <c r="B300" s="14"/>
      <c r="C300" s="14"/>
      <c r="D300" s="14"/>
      <c r="E300" s="14"/>
      <c r="F300" s="14"/>
      <c r="G300" s="14"/>
      <c r="H300" s="14"/>
      <c r="I300" s="14"/>
      <c r="J300" s="14"/>
      <c r="K300" s="14"/>
      <c r="L300" s="14"/>
      <c r="M300" s="47"/>
      <c r="N300" s="47"/>
      <c r="O300" s="47"/>
      <c r="P300" s="14"/>
      <c r="R300" s="35"/>
    </row>
    <row r="301" spans="1:18" ht="18.75">
      <c r="A301" s="14"/>
      <c r="B301" s="14"/>
      <c r="C301" s="14"/>
      <c r="D301" s="14"/>
      <c r="E301" s="14"/>
      <c r="F301" s="14"/>
      <c r="G301" s="14"/>
      <c r="H301" s="14"/>
      <c r="I301" s="14"/>
      <c r="J301" s="14"/>
      <c r="K301" s="14"/>
      <c r="L301" s="14"/>
      <c r="M301" s="47"/>
      <c r="N301" s="47"/>
      <c r="O301" s="47"/>
      <c r="P301" s="14"/>
      <c r="R301" s="35"/>
    </row>
    <row r="302" spans="1:18" ht="18.75">
      <c r="A302" s="14"/>
      <c r="B302" s="14"/>
      <c r="C302" s="14"/>
      <c r="D302" s="14"/>
      <c r="E302" s="14"/>
      <c r="F302" s="14"/>
      <c r="G302" s="14"/>
      <c r="H302" s="14"/>
      <c r="I302" s="14"/>
      <c r="J302" s="14"/>
      <c r="K302" s="14"/>
      <c r="L302" s="14"/>
      <c r="M302" s="47"/>
      <c r="N302" s="47"/>
      <c r="O302" s="47"/>
      <c r="P302" s="14"/>
      <c r="R302" s="35"/>
    </row>
    <row r="303" spans="1:18" ht="18.75">
      <c r="A303" s="14"/>
      <c r="B303" s="14"/>
      <c r="C303" s="14"/>
      <c r="D303" s="14"/>
      <c r="E303" s="14"/>
      <c r="F303" s="14"/>
      <c r="G303" s="14"/>
      <c r="H303" s="14"/>
      <c r="I303" s="14"/>
      <c r="J303" s="14"/>
      <c r="K303" s="14"/>
      <c r="L303" s="14"/>
      <c r="M303" s="47"/>
      <c r="N303" s="47"/>
      <c r="O303" s="47"/>
      <c r="P303" s="14"/>
      <c r="R303" s="35"/>
    </row>
    <row r="304" spans="1:18" ht="18.75">
      <c r="A304" s="14"/>
      <c r="B304" s="14"/>
      <c r="C304" s="14"/>
      <c r="D304" s="14"/>
      <c r="E304" s="14"/>
      <c r="F304" s="14"/>
      <c r="G304" s="14"/>
      <c r="H304" s="14"/>
      <c r="I304" s="14"/>
      <c r="J304" s="14"/>
      <c r="K304" s="14"/>
      <c r="L304" s="14"/>
      <c r="M304" s="47"/>
      <c r="N304" s="47"/>
      <c r="O304" s="47"/>
      <c r="P304" s="14"/>
      <c r="R304" s="35"/>
    </row>
    <row r="305" spans="1:18" ht="18.75">
      <c r="A305" s="14"/>
      <c r="B305" s="14"/>
      <c r="C305" s="14"/>
      <c r="D305" s="14"/>
      <c r="E305" s="14"/>
      <c r="F305" s="14"/>
      <c r="G305" s="14"/>
      <c r="H305" s="14"/>
      <c r="I305" s="14"/>
      <c r="J305" s="14"/>
      <c r="K305" s="14"/>
      <c r="L305" s="14"/>
      <c r="M305" s="47"/>
      <c r="N305" s="47"/>
      <c r="O305" s="47"/>
      <c r="P305" s="14"/>
      <c r="R305" s="35"/>
    </row>
    <row r="306" spans="1:18" ht="18.75">
      <c r="A306" s="14"/>
      <c r="B306" s="14"/>
      <c r="C306" s="14"/>
      <c r="D306" s="14"/>
      <c r="E306" s="14"/>
      <c r="F306" s="14"/>
      <c r="G306" s="14"/>
      <c r="H306" s="14"/>
      <c r="I306" s="14"/>
      <c r="J306" s="14"/>
      <c r="K306" s="14"/>
      <c r="L306" s="14"/>
      <c r="M306" s="47"/>
      <c r="N306" s="47"/>
      <c r="O306" s="47"/>
      <c r="P306" s="14"/>
      <c r="R306" s="35"/>
    </row>
    <row r="307" spans="1:18" ht="18.75">
      <c r="A307" s="14"/>
      <c r="B307" s="14"/>
      <c r="C307" s="14"/>
      <c r="D307" s="14"/>
      <c r="E307" s="14"/>
      <c r="F307" s="14"/>
      <c r="G307" s="14"/>
      <c r="H307" s="14"/>
      <c r="I307" s="14"/>
      <c r="J307" s="14"/>
      <c r="K307" s="14"/>
      <c r="L307" s="14"/>
      <c r="M307" s="47"/>
      <c r="N307" s="47"/>
      <c r="O307" s="47"/>
      <c r="P307" s="14"/>
      <c r="R307" s="35"/>
    </row>
    <row r="308" spans="1:18" ht="18.75">
      <c r="A308" s="14"/>
      <c r="B308" s="14"/>
      <c r="C308" s="14"/>
      <c r="D308" s="14"/>
      <c r="E308" s="14"/>
      <c r="F308" s="14"/>
      <c r="G308" s="14"/>
      <c r="H308" s="14"/>
      <c r="I308" s="14"/>
      <c r="J308" s="14"/>
      <c r="K308" s="14"/>
      <c r="L308" s="14"/>
      <c r="M308" s="47"/>
      <c r="N308" s="47"/>
      <c r="O308" s="47"/>
      <c r="P308" s="14"/>
      <c r="R308" s="35"/>
    </row>
    <row r="309" spans="1:18" ht="18.75">
      <c r="A309" s="14"/>
      <c r="B309" s="14"/>
      <c r="C309" s="14"/>
      <c r="D309" s="14"/>
      <c r="E309" s="14"/>
      <c r="F309" s="14"/>
      <c r="G309" s="14"/>
      <c r="H309" s="14"/>
      <c r="I309" s="14"/>
      <c r="J309" s="14"/>
      <c r="K309" s="14"/>
      <c r="L309" s="14"/>
      <c r="M309" s="47"/>
      <c r="N309" s="47"/>
      <c r="O309" s="47"/>
      <c r="P309" s="14"/>
      <c r="R309" s="35"/>
    </row>
    <row r="310" spans="1:18" ht="18.75">
      <c r="A310" s="14"/>
      <c r="B310" s="14"/>
      <c r="C310" s="14"/>
      <c r="D310" s="14"/>
      <c r="E310" s="14"/>
      <c r="F310" s="14"/>
      <c r="G310" s="14"/>
      <c r="H310" s="14"/>
      <c r="I310" s="14"/>
      <c r="J310" s="14"/>
      <c r="K310" s="14"/>
      <c r="L310" s="14"/>
      <c r="M310" s="47"/>
      <c r="N310" s="47"/>
      <c r="O310" s="47"/>
      <c r="P310" s="14"/>
      <c r="R310" s="35"/>
    </row>
    <row r="311" spans="1:18" ht="18.75">
      <c r="A311" s="14"/>
      <c r="B311" s="14"/>
      <c r="C311" s="14"/>
      <c r="D311" s="14"/>
      <c r="E311" s="14"/>
      <c r="F311" s="14"/>
      <c r="G311" s="14"/>
      <c r="H311" s="14"/>
      <c r="I311" s="14"/>
      <c r="J311" s="14"/>
      <c r="K311" s="14"/>
      <c r="L311" s="14"/>
      <c r="M311" s="47"/>
      <c r="N311" s="47"/>
      <c r="O311" s="47"/>
      <c r="P311" s="14"/>
      <c r="R311" s="35"/>
    </row>
    <row r="312" spans="1:18" ht="18.75">
      <c r="A312" s="14"/>
      <c r="B312" s="14"/>
      <c r="C312" s="14"/>
      <c r="D312" s="14"/>
      <c r="E312" s="14"/>
      <c r="F312" s="14"/>
      <c r="G312" s="14"/>
      <c r="H312" s="14"/>
      <c r="I312" s="14"/>
      <c r="J312" s="14"/>
      <c r="K312" s="14"/>
      <c r="L312" s="14"/>
      <c r="M312" s="47"/>
      <c r="N312" s="47"/>
      <c r="O312" s="47"/>
      <c r="P312" s="14"/>
      <c r="R312" s="35"/>
    </row>
    <row r="313" spans="1:18" ht="18.75">
      <c r="A313" s="14"/>
      <c r="B313" s="14"/>
      <c r="C313" s="14"/>
      <c r="D313" s="14"/>
      <c r="E313" s="14"/>
      <c r="F313" s="14"/>
      <c r="G313" s="14"/>
      <c r="H313" s="14"/>
      <c r="I313" s="14"/>
      <c r="J313" s="14"/>
      <c r="K313" s="14"/>
      <c r="L313" s="14"/>
      <c r="M313" s="47"/>
      <c r="N313" s="47"/>
      <c r="O313" s="47"/>
      <c r="P313" s="14"/>
      <c r="R313" s="35"/>
    </row>
    <row r="314" spans="1:18" ht="18.75">
      <c r="A314" s="14"/>
      <c r="B314" s="14"/>
      <c r="C314" s="14"/>
      <c r="D314" s="14"/>
      <c r="E314" s="14"/>
      <c r="F314" s="14"/>
      <c r="G314" s="14"/>
      <c r="H314" s="14"/>
      <c r="I314" s="14"/>
      <c r="J314" s="14"/>
      <c r="K314" s="14"/>
      <c r="L314" s="14"/>
      <c r="M314" s="47"/>
      <c r="N314" s="47"/>
      <c r="O314" s="47"/>
      <c r="P314" s="14"/>
      <c r="R314" s="35"/>
    </row>
    <row r="315" spans="1:18" ht="18.75">
      <c r="A315" s="14"/>
      <c r="B315" s="14"/>
      <c r="C315" s="14"/>
      <c r="D315" s="14"/>
      <c r="E315" s="14"/>
      <c r="F315" s="14"/>
      <c r="G315" s="14"/>
      <c r="H315" s="14"/>
      <c r="I315" s="14"/>
      <c r="J315" s="14"/>
      <c r="K315" s="14"/>
      <c r="L315" s="14"/>
      <c r="M315" s="47"/>
      <c r="N315" s="47"/>
      <c r="O315" s="47"/>
      <c r="P315" s="14"/>
      <c r="R315" s="35"/>
    </row>
    <row r="316" spans="1:18" ht="18.75">
      <c r="A316" s="14"/>
      <c r="B316" s="14"/>
      <c r="C316" s="14"/>
      <c r="D316" s="14"/>
      <c r="E316" s="14"/>
      <c r="F316" s="14"/>
      <c r="G316" s="14"/>
      <c r="H316" s="14"/>
      <c r="I316" s="14"/>
      <c r="J316" s="14"/>
      <c r="K316" s="14"/>
      <c r="L316" s="14"/>
      <c r="M316" s="47"/>
      <c r="N316" s="47"/>
      <c r="O316" s="47"/>
      <c r="P316" s="14"/>
      <c r="R316" s="35"/>
    </row>
    <row r="317" spans="1:18" ht="18.75">
      <c r="A317" s="14"/>
      <c r="B317" s="14"/>
      <c r="C317" s="14"/>
      <c r="D317" s="14"/>
      <c r="E317" s="14"/>
      <c r="F317" s="14"/>
      <c r="G317" s="14"/>
      <c r="H317" s="14"/>
      <c r="I317" s="14"/>
      <c r="J317" s="14"/>
      <c r="K317" s="14"/>
      <c r="L317" s="14"/>
      <c r="M317" s="47"/>
      <c r="N317" s="47"/>
      <c r="O317" s="47"/>
      <c r="P317" s="14"/>
      <c r="R317" s="35"/>
    </row>
    <row r="318" spans="1:18" ht="18.75">
      <c r="A318" s="14"/>
      <c r="B318" s="14"/>
      <c r="C318" s="14"/>
      <c r="D318" s="14"/>
      <c r="E318" s="14"/>
      <c r="F318" s="14"/>
      <c r="G318" s="14"/>
      <c r="H318" s="14"/>
      <c r="I318" s="14"/>
      <c r="J318" s="14"/>
      <c r="K318" s="14"/>
      <c r="L318" s="14"/>
      <c r="M318" s="47"/>
      <c r="N318" s="47"/>
      <c r="O318" s="47"/>
      <c r="P318" s="14"/>
      <c r="R318" s="35"/>
    </row>
    <row r="319" spans="1:18" ht="18.75">
      <c r="A319" s="14"/>
      <c r="B319" s="14"/>
      <c r="C319" s="14"/>
      <c r="D319" s="14"/>
      <c r="E319" s="14"/>
      <c r="F319" s="14"/>
      <c r="G319" s="14"/>
      <c r="H319" s="14"/>
      <c r="I319" s="14"/>
      <c r="J319" s="14"/>
      <c r="K319" s="14"/>
      <c r="L319" s="14"/>
      <c r="M319" s="47"/>
      <c r="N319" s="47"/>
      <c r="O319" s="47"/>
      <c r="P319" s="14"/>
      <c r="R319" s="35"/>
    </row>
    <row r="320" spans="1:18" ht="18.75">
      <c r="A320" s="14"/>
      <c r="B320" s="14"/>
      <c r="C320" s="14"/>
      <c r="D320" s="14"/>
      <c r="E320" s="14"/>
      <c r="F320" s="14"/>
      <c r="G320" s="14"/>
      <c r="H320" s="14"/>
      <c r="I320" s="14"/>
      <c r="J320" s="14"/>
      <c r="K320" s="14"/>
      <c r="L320" s="14"/>
      <c r="M320" s="47"/>
      <c r="N320" s="47"/>
      <c r="O320" s="47"/>
      <c r="P320" s="14"/>
      <c r="R320" s="35"/>
    </row>
    <row r="321" spans="1:18" ht="18.75">
      <c r="A321" s="14"/>
      <c r="B321" s="14"/>
      <c r="C321" s="14"/>
      <c r="D321" s="14"/>
      <c r="E321" s="14"/>
      <c r="F321" s="14"/>
      <c r="G321" s="14"/>
      <c r="H321" s="14"/>
      <c r="I321" s="14"/>
      <c r="J321" s="14"/>
      <c r="K321" s="14"/>
      <c r="L321" s="14"/>
      <c r="M321" s="47"/>
      <c r="N321" s="47"/>
      <c r="O321" s="47"/>
      <c r="P321" s="14"/>
      <c r="R321" s="35"/>
    </row>
    <row r="322" spans="1:18" ht="18.75">
      <c r="A322" s="14"/>
      <c r="B322" s="14"/>
      <c r="C322" s="14"/>
      <c r="D322" s="14"/>
      <c r="E322" s="14"/>
      <c r="F322" s="14"/>
      <c r="G322" s="14"/>
      <c r="H322" s="14"/>
      <c r="I322" s="14"/>
      <c r="J322" s="14"/>
      <c r="K322" s="14"/>
      <c r="L322" s="14"/>
      <c r="M322" s="47"/>
      <c r="N322" s="47"/>
      <c r="O322" s="47"/>
      <c r="P322" s="14"/>
      <c r="R322" s="35"/>
    </row>
    <row r="323" spans="1:18" ht="18.75">
      <c r="A323" s="14"/>
      <c r="B323" s="14"/>
      <c r="C323" s="14"/>
      <c r="D323" s="14"/>
      <c r="E323" s="14"/>
      <c r="F323" s="14"/>
      <c r="G323" s="14"/>
      <c r="H323" s="14"/>
      <c r="I323" s="14"/>
      <c r="J323" s="14"/>
      <c r="K323" s="14"/>
      <c r="L323" s="14"/>
      <c r="M323" s="47"/>
      <c r="N323" s="47"/>
      <c r="O323" s="47"/>
      <c r="P323" s="14"/>
      <c r="R323" s="35"/>
    </row>
    <row r="324" spans="1:18" ht="18.75">
      <c r="A324" s="14"/>
      <c r="B324" s="14"/>
      <c r="C324" s="14"/>
      <c r="D324" s="14"/>
      <c r="E324" s="14"/>
      <c r="F324" s="14"/>
      <c r="G324" s="14"/>
      <c r="H324" s="14"/>
      <c r="I324" s="14"/>
      <c r="J324" s="14"/>
      <c r="K324" s="14"/>
      <c r="L324" s="14"/>
      <c r="M324" s="47"/>
      <c r="N324" s="47"/>
      <c r="O324" s="47"/>
      <c r="P324" s="14"/>
      <c r="R324" s="35"/>
    </row>
    <row r="325" spans="1:18" ht="18.75">
      <c r="A325" s="14"/>
      <c r="B325" s="14"/>
      <c r="C325" s="14"/>
      <c r="D325" s="14"/>
      <c r="E325" s="14"/>
      <c r="F325" s="14"/>
      <c r="G325" s="14"/>
      <c r="H325" s="14"/>
      <c r="I325" s="14"/>
      <c r="J325" s="14"/>
      <c r="K325" s="14"/>
      <c r="L325" s="14"/>
      <c r="M325" s="47"/>
      <c r="N325" s="47"/>
      <c r="O325" s="47"/>
      <c r="P325" s="14"/>
      <c r="R325" s="35"/>
    </row>
    <row r="326" spans="1:18" ht="18.75">
      <c r="A326" s="14"/>
      <c r="B326" s="14"/>
      <c r="C326" s="14"/>
      <c r="D326" s="14"/>
      <c r="E326" s="14"/>
      <c r="F326" s="14"/>
      <c r="G326" s="14"/>
      <c r="H326" s="14"/>
      <c r="I326" s="14"/>
      <c r="J326" s="14"/>
      <c r="K326" s="14"/>
      <c r="L326" s="14"/>
      <c r="M326" s="47"/>
      <c r="N326" s="47"/>
      <c r="O326" s="47"/>
      <c r="P326" s="14"/>
      <c r="R326" s="35"/>
    </row>
    <row r="327" spans="1:18" ht="18.75">
      <c r="A327" s="14"/>
      <c r="B327" s="14"/>
      <c r="C327" s="14"/>
      <c r="D327" s="14"/>
      <c r="E327" s="14"/>
      <c r="F327" s="14"/>
      <c r="G327" s="14"/>
      <c r="H327" s="14"/>
      <c r="I327" s="14"/>
      <c r="J327" s="14"/>
      <c r="K327" s="14"/>
      <c r="L327" s="14"/>
      <c r="M327" s="47"/>
      <c r="N327" s="47"/>
      <c r="O327" s="47"/>
      <c r="P327" s="14"/>
      <c r="R327" s="35"/>
    </row>
    <row r="328" spans="1:18" ht="18.75">
      <c r="A328" s="14"/>
      <c r="B328" s="14"/>
      <c r="C328" s="14"/>
      <c r="D328" s="14"/>
      <c r="E328" s="14"/>
      <c r="F328" s="14"/>
      <c r="G328" s="14"/>
      <c r="H328" s="14"/>
      <c r="I328" s="14"/>
      <c r="J328" s="14"/>
      <c r="K328" s="14"/>
      <c r="L328" s="14"/>
      <c r="M328" s="47"/>
      <c r="N328" s="47"/>
      <c r="O328" s="47"/>
      <c r="P328" s="14"/>
      <c r="R328" s="35"/>
    </row>
    <row r="329" spans="1:18" ht="18.75">
      <c r="A329" s="14"/>
      <c r="B329" s="14"/>
      <c r="C329" s="14"/>
      <c r="D329" s="14"/>
      <c r="E329" s="14"/>
      <c r="F329" s="14"/>
      <c r="G329" s="14"/>
      <c r="H329" s="14"/>
      <c r="I329" s="14"/>
      <c r="J329" s="14"/>
      <c r="K329" s="14"/>
      <c r="L329" s="14"/>
      <c r="M329" s="47"/>
      <c r="N329" s="47"/>
      <c r="O329" s="47"/>
      <c r="P329" s="14"/>
      <c r="R329" s="35"/>
    </row>
    <row r="330" spans="1:18" ht="18.75">
      <c r="A330" s="14"/>
      <c r="B330" s="14"/>
      <c r="C330" s="14"/>
      <c r="D330" s="14"/>
      <c r="E330" s="14"/>
      <c r="F330" s="14"/>
      <c r="G330" s="14"/>
      <c r="H330" s="14"/>
      <c r="I330" s="14"/>
      <c r="J330" s="14"/>
      <c r="K330" s="14"/>
      <c r="L330" s="14"/>
      <c r="M330" s="47"/>
      <c r="N330" s="47"/>
      <c r="O330" s="47"/>
      <c r="P330" s="14"/>
      <c r="R330" s="35"/>
    </row>
    <row r="331" spans="1:18" ht="18.75">
      <c r="A331" s="14"/>
      <c r="B331" s="14"/>
      <c r="C331" s="14"/>
      <c r="D331" s="14"/>
      <c r="E331" s="14"/>
      <c r="F331" s="14"/>
      <c r="G331" s="14"/>
      <c r="H331" s="14"/>
      <c r="I331" s="14"/>
      <c r="J331" s="14"/>
      <c r="K331" s="14"/>
      <c r="L331" s="14"/>
      <c r="M331" s="47"/>
      <c r="N331" s="47"/>
      <c r="O331" s="47"/>
      <c r="P331" s="14"/>
      <c r="R331" s="35"/>
    </row>
    <row r="332" spans="1:18" ht="18.75">
      <c r="A332" s="14"/>
      <c r="B332" s="14"/>
      <c r="C332" s="14"/>
      <c r="D332" s="14"/>
      <c r="E332" s="14"/>
      <c r="F332" s="14"/>
      <c r="G332" s="14"/>
      <c r="H332" s="14"/>
      <c r="I332" s="14"/>
      <c r="J332" s="14"/>
      <c r="K332" s="14"/>
      <c r="L332" s="14"/>
      <c r="M332" s="47"/>
      <c r="N332" s="47"/>
      <c r="O332" s="47"/>
      <c r="P332" s="14"/>
      <c r="R332" s="35"/>
    </row>
    <row r="333" spans="1:18" ht="18.75">
      <c r="A333" s="14"/>
      <c r="B333" s="14"/>
      <c r="C333" s="14"/>
      <c r="D333" s="14"/>
      <c r="E333" s="14"/>
      <c r="F333" s="14"/>
      <c r="G333" s="14"/>
      <c r="H333" s="14"/>
      <c r="I333" s="14"/>
      <c r="J333" s="14"/>
      <c r="K333" s="14"/>
      <c r="L333" s="14"/>
      <c r="M333" s="47"/>
      <c r="N333" s="47"/>
      <c r="O333" s="47"/>
      <c r="P333" s="14"/>
      <c r="R333" s="35"/>
    </row>
    <row r="334" spans="1:18" ht="18.75">
      <c r="A334" s="14"/>
      <c r="B334" s="14"/>
      <c r="C334" s="14"/>
      <c r="D334" s="14"/>
      <c r="E334" s="14"/>
      <c r="F334" s="14"/>
      <c r="G334" s="14"/>
      <c r="H334" s="14"/>
      <c r="I334" s="14"/>
      <c r="J334" s="14"/>
      <c r="K334" s="14"/>
      <c r="L334" s="14"/>
      <c r="M334" s="47"/>
      <c r="N334" s="47"/>
      <c r="O334" s="47"/>
      <c r="P334" s="14"/>
      <c r="R334" s="35"/>
    </row>
    <row r="335" spans="1:18" ht="18.75">
      <c r="A335" s="14"/>
      <c r="B335" s="14"/>
      <c r="C335" s="14"/>
      <c r="D335" s="14"/>
      <c r="E335" s="14"/>
      <c r="F335" s="14"/>
      <c r="G335" s="14"/>
      <c r="H335" s="14"/>
      <c r="I335" s="14"/>
      <c r="J335" s="14"/>
      <c r="K335" s="14"/>
      <c r="L335" s="14"/>
      <c r="M335" s="47"/>
      <c r="N335" s="47"/>
      <c r="O335" s="47"/>
      <c r="P335" s="14"/>
      <c r="R335" s="35"/>
    </row>
    <row r="336" spans="1:18" ht="18.75">
      <c r="A336" s="14"/>
      <c r="B336" s="14"/>
      <c r="C336" s="14"/>
      <c r="D336" s="14"/>
      <c r="E336" s="14"/>
      <c r="F336" s="14"/>
      <c r="G336" s="14"/>
      <c r="H336" s="14"/>
      <c r="I336" s="14"/>
      <c r="J336" s="14"/>
      <c r="K336" s="14"/>
      <c r="L336" s="14"/>
      <c r="M336" s="47"/>
      <c r="N336" s="47"/>
      <c r="O336" s="47"/>
      <c r="P336" s="14"/>
      <c r="R336" s="35"/>
    </row>
    <row r="337" spans="1:18" ht="18.75">
      <c r="A337" s="14"/>
      <c r="B337" s="14"/>
      <c r="C337" s="14"/>
      <c r="D337" s="14"/>
      <c r="E337" s="14"/>
      <c r="F337" s="14"/>
      <c r="G337" s="14"/>
      <c r="H337" s="14"/>
      <c r="I337" s="14"/>
      <c r="J337" s="14"/>
      <c r="K337" s="14"/>
      <c r="L337" s="14"/>
      <c r="M337" s="47"/>
      <c r="N337" s="47"/>
      <c r="O337" s="47"/>
      <c r="P337" s="14"/>
      <c r="R337" s="35"/>
    </row>
    <row r="338" spans="1:18" ht="18.75">
      <c r="A338" s="14"/>
      <c r="B338" s="14"/>
      <c r="C338" s="14"/>
      <c r="D338" s="14"/>
      <c r="E338" s="14"/>
      <c r="F338" s="14"/>
      <c r="G338" s="14"/>
      <c r="H338" s="14"/>
      <c r="I338" s="14"/>
      <c r="J338" s="14"/>
      <c r="K338" s="14"/>
      <c r="L338" s="14"/>
      <c r="M338" s="47"/>
      <c r="N338" s="47"/>
      <c r="O338" s="47"/>
      <c r="P338" s="14"/>
      <c r="R338" s="35"/>
    </row>
    <row r="339" spans="1:18" ht="18.75">
      <c r="A339" s="14"/>
      <c r="B339" s="14"/>
      <c r="C339" s="14"/>
      <c r="D339" s="14"/>
      <c r="E339" s="14"/>
      <c r="F339" s="14"/>
      <c r="G339" s="14"/>
      <c r="H339" s="14"/>
      <c r="I339" s="14"/>
      <c r="J339" s="14"/>
      <c r="K339" s="14"/>
      <c r="L339" s="14"/>
      <c r="M339" s="47"/>
      <c r="N339" s="47"/>
      <c r="O339" s="47"/>
      <c r="P339" s="14"/>
      <c r="R339" s="35"/>
    </row>
    <row r="340" spans="1:18" ht="18.75">
      <c r="A340" s="14"/>
      <c r="B340" s="14"/>
      <c r="C340" s="14"/>
      <c r="D340" s="14"/>
      <c r="E340" s="14"/>
      <c r="F340" s="14"/>
      <c r="G340" s="14"/>
      <c r="H340" s="14"/>
      <c r="I340" s="14"/>
      <c r="J340" s="14"/>
      <c r="K340" s="14"/>
      <c r="L340" s="14"/>
      <c r="M340" s="47"/>
      <c r="N340" s="47"/>
      <c r="O340" s="47"/>
      <c r="P340" s="14"/>
      <c r="R340" s="35"/>
    </row>
    <row r="341" spans="1:18" ht="18.75">
      <c r="A341" s="14"/>
      <c r="B341" s="14"/>
      <c r="C341" s="14"/>
      <c r="D341" s="14"/>
      <c r="E341" s="14"/>
      <c r="F341" s="14"/>
      <c r="G341" s="14"/>
      <c r="H341" s="14"/>
      <c r="I341" s="14"/>
      <c r="J341" s="14"/>
      <c r="K341" s="14"/>
      <c r="L341" s="14"/>
      <c r="M341" s="47"/>
      <c r="N341" s="47"/>
      <c r="O341" s="47"/>
      <c r="P341" s="14"/>
      <c r="R341" s="35"/>
    </row>
    <row r="342" spans="1:18" ht="18.75">
      <c r="A342" s="14"/>
      <c r="B342" s="14"/>
      <c r="C342" s="14"/>
      <c r="D342" s="14"/>
      <c r="E342" s="14"/>
      <c r="F342" s="14"/>
      <c r="G342" s="14"/>
      <c r="H342" s="14"/>
      <c r="I342" s="14"/>
      <c r="J342" s="14"/>
      <c r="K342" s="14"/>
      <c r="L342" s="14"/>
      <c r="M342" s="47"/>
      <c r="N342" s="47"/>
      <c r="O342" s="47"/>
      <c r="P342" s="14"/>
      <c r="R342" s="35"/>
    </row>
    <row r="343" spans="1:18" ht="18.75">
      <c r="A343" s="14"/>
      <c r="B343" s="14"/>
      <c r="C343" s="14"/>
      <c r="D343" s="14"/>
      <c r="E343" s="14"/>
      <c r="F343" s="14"/>
      <c r="G343" s="14"/>
      <c r="H343" s="14"/>
      <c r="I343" s="14"/>
      <c r="J343" s="14"/>
      <c r="K343" s="14"/>
      <c r="L343" s="14"/>
      <c r="M343" s="47"/>
      <c r="N343" s="47"/>
      <c r="O343" s="47"/>
      <c r="P343" s="14"/>
      <c r="R343" s="35"/>
    </row>
    <row r="344" spans="1:18" ht="18.75">
      <c r="A344" s="14"/>
      <c r="B344" s="14"/>
      <c r="C344" s="14"/>
      <c r="D344" s="14"/>
      <c r="E344" s="14"/>
      <c r="F344" s="14"/>
      <c r="G344" s="14"/>
      <c r="H344" s="14"/>
      <c r="I344" s="14"/>
      <c r="J344" s="14"/>
      <c r="K344" s="14"/>
      <c r="L344" s="14"/>
      <c r="M344" s="47"/>
      <c r="N344" s="47"/>
      <c r="O344" s="47"/>
      <c r="P344" s="14"/>
      <c r="R344" s="35"/>
    </row>
    <row r="345" spans="1:18" ht="18.75">
      <c r="A345" s="14"/>
      <c r="B345" s="14"/>
      <c r="C345" s="14"/>
      <c r="D345" s="14"/>
      <c r="E345" s="14"/>
      <c r="F345" s="14"/>
      <c r="G345" s="14"/>
      <c r="H345" s="14"/>
      <c r="I345" s="14"/>
      <c r="J345" s="14"/>
      <c r="K345" s="14"/>
      <c r="L345" s="14"/>
      <c r="M345" s="47"/>
      <c r="N345" s="47"/>
      <c r="O345" s="47"/>
      <c r="P345" s="14"/>
      <c r="R345" s="35"/>
    </row>
    <row r="346" spans="1:18" ht="18.75">
      <c r="A346" s="14"/>
      <c r="B346" s="14"/>
      <c r="C346" s="14"/>
      <c r="D346" s="14"/>
      <c r="E346" s="14"/>
      <c r="F346" s="14"/>
      <c r="G346" s="14"/>
      <c r="H346" s="14"/>
      <c r="I346" s="14"/>
      <c r="J346" s="14"/>
      <c r="K346" s="14"/>
      <c r="L346" s="14"/>
      <c r="M346" s="47"/>
      <c r="N346" s="47"/>
      <c r="O346" s="47"/>
      <c r="P346" s="14"/>
      <c r="R346" s="35"/>
    </row>
    <row r="347" spans="1:18" ht="18.75">
      <c r="A347" s="14"/>
      <c r="B347" s="14"/>
      <c r="C347" s="14"/>
      <c r="D347" s="14"/>
      <c r="E347" s="14"/>
      <c r="F347" s="14"/>
      <c r="G347" s="14"/>
      <c r="H347" s="14"/>
      <c r="I347" s="14"/>
      <c r="J347" s="14"/>
      <c r="K347" s="14"/>
      <c r="L347" s="14"/>
      <c r="M347" s="47"/>
      <c r="N347" s="47"/>
      <c r="O347" s="47"/>
      <c r="P347" s="14"/>
      <c r="R347" s="35"/>
    </row>
    <row r="348" spans="1:18" ht="18.75">
      <c r="A348" s="14"/>
      <c r="B348" s="14"/>
      <c r="C348" s="14"/>
      <c r="D348" s="14"/>
      <c r="E348" s="14"/>
      <c r="F348" s="14"/>
      <c r="G348" s="14"/>
      <c r="H348" s="14"/>
      <c r="I348" s="14"/>
      <c r="J348" s="14"/>
      <c r="K348" s="14"/>
      <c r="L348" s="14"/>
      <c r="M348" s="47"/>
      <c r="N348" s="47"/>
      <c r="O348" s="47"/>
      <c r="P348" s="14"/>
      <c r="R348" s="35"/>
    </row>
    <row r="349" spans="1:18" ht="18.75">
      <c r="A349" s="14"/>
      <c r="B349" s="14"/>
      <c r="C349" s="14"/>
      <c r="D349" s="14"/>
      <c r="E349" s="14"/>
      <c r="F349" s="14"/>
      <c r="G349" s="14"/>
      <c r="H349" s="14"/>
      <c r="I349" s="14"/>
      <c r="J349" s="14"/>
      <c r="K349" s="14"/>
      <c r="L349" s="14"/>
      <c r="M349" s="47"/>
      <c r="N349" s="47"/>
      <c r="O349" s="47"/>
      <c r="P349" s="14"/>
      <c r="R349" s="35"/>
    </row>
    <row r="350" spans="1:18" ht="18.75">
      <c r="A350" s="14"/>
      <c r="B350" s="14"/>
      <c r="C350" s="14"/>
      <c r="D350" s="14"/>
      <c r="E350" s="14"/>
      <c r="F350" s="14"/>
      <c r="G350" s="14"/>
      <c r="H350" s="14"/>
      <c r="I350" s="14"/>
      <c r="J350" s="14"/>
      <c r="K350" s="14"/>
      <c r="L350" s="14"/>
      <c r="M350" s="47"/>
      <c r="N350" s="47"/>
      <c r="O350" s="47"/>
      <c r="P350" s="14"/>
      <c r="R350" s="35"/>
    </row>
    <row r="351" spans="1:18" ht="18.75">
      <c r="A351" s="14"/>
      <c r="B351" s="14"/>
      <c r="C351" s="14"/>
      <c r="D351" s="14"/>
      <c r="E351" s="14"/>
      <c r="F351" s="14"/>
      <c r="G351" s="14"/>
      <c r="H351" s="14"/>
      <c r="I351" s="14"/>
      <c r="J351" s="14"/>
      <c r="K351" s="14"/>
      <c r="L351" s="14"/>
      <c r="M351" s="47"/>
      <c r="N351" s="47"/>
      <c r="O351" s="47"/>
      <c r="P351" s="14"/>
      <c r="R351" s="35"/>
    </row>
    <row r="352" spans="1:18" ht="18.75">
      <c r="A352" s="14"/>
      <c r="B352" s="14"/>
      <c r="C352" s="14"/>
      <c r="D352" s="14"/>
      <c r="E352" s="14"/>
      <c r="F352" s="14"/>
      <c r="G352" s="14"/>
      <c r="H352" s="14"/>
      <c r="I352" s="14"/>
      <c r="J352" s="14"/>
      <c r="K352" s="14"/>
      <c r="L352" s="14"/>
      <c r="M352" s="47"/>
      <c r="N352" s="47"/>
      <c r="O352" s="47"/>
      <c r="P352" s="14"/>
      <c r="R352" s="35"/>
    </row>
    <row r="353" spans="1:18" ht="18.75">
      <c r="A353" s="14"/>
      <c r="B353" s="14"/>
      <c r="C353" s="14"/>
      <c r="D353" s="14"/>
      <c r="E353" s="14"/>
      <c r="F353" s="14"/>
      <c r="G353" s="14"/>
      <c r="H353" s="14"/>
      <c r="I353" s="14"/>
      <c r="J353" s="14"/>
      <c r="K353" s="14"/>
      <c r="L353" s="14"/>
      <c r="M353" s="47"/>
      <c r="N353" s="47"/>
      <c r="O353" s="47"/>
      <c r="P353" s="14"/>
      <c r="R353" s="35"/>
    </row>
    <row r="354" spans="1:18" ht="18.75">
      <c r="A354" s="14"/>
      <c r="B354" s="14"/>
      <c r="C354" s="14"/>
      <c r="D354" s="14"/>
      <c r="E354" s="14"/>
      <c r="F354" s="14"/>
      <c r="G354" s="14"/>
      <c r="H354" s="14"/>
      <c r="I354" s="14"/>
      <c r="J354" s="14"/>
      <c r="K354" s="14"/>
      <c r="L354" s="14"/>
      <c r="M354" s="47"/>
      <c r="N354" s="47"/>
      <c r="O354" s="47"/>
      <c r="P354" s="14"/>
      <c r="R354" s="35"/>
    </row>
    <row r="355" spans="1:18" ht="18.75">
      <c r="A355" s="14"/>
      <c r="B355" s="14"/>
      <c r="C355" s="14"/>
      <c r="D355" s="14"/>
      <c r="E355" s="14"/>
      <c r="F355" s="14"/>
      <c r="G355" s="14"/>
      <c r="H355" s="14"/>
      <c r="I355" s="14"/>
      <c r="J355" s="14"/>
      <c r="K355" s="14"/>
      <c r="L355" s="14"/>
      <c r="M355" s="47"/>
      <c r="N355" s="47"/>
      <c r="O355" s="47"/>
      <c r="P355" s="14"/>
      <c r="R355" s="35"/>
    </row>
    <row r="356" spans="1:18" ht="18.75">
      <c r="A356" s="14"/>
      <c r="B356" s="14"/>
      <c r="C356" s="14"/>
      <c r="D356" s="14"/>
      <c r="E356" s="14"/>
      <c r="F356" s="14"/>
      <c r="G356" s="14"/>
      <c r="H356" s="14"/>
      <c r="I356" s="14"/>
      <c r="J356" s="14"/>
      <c r="K356" s="14"/>
      <c r="L356" s="14"/>
      <c r="M356" s="47"/>
      <c r="N356" s="47"/>
      <c r="O356" s="47"/>
      <c r="P356" s="14"/>
      <c r="R356" s="35"/>
    </row>
    <row r="357" spans="1:18" ht="18.75">
      <c r="A357" s="14"/>
      <c r="B357" s="14"/>
      <c r="C357" s="14"/>
      <c r="D357" s="14"/>
      <c r="E357" s="14"/>
      <c r="F357" s="14"/>
      <c r="G357" s="14"/>
      <c r="H357" s="14"/>
      <c r="I357" s="14"/>
      <c r="J357" s="14"/>
      <c r="K357" s="14"/>
      <c r="L357" s="14"/>
      <c r="M357" s="47"/>
      <c r="N357" s="47"/>
      <c r="O357" s="47"/>
      <c r="P357" s="14"/>
      <c r="R357" s="35"/>
    </row>
    <row r="358" spans="1:18" ht="18.75">
      <c r="A358" s="14"/>
      <c r="B358" s="14"/>
      <c r="C358" s="14"/>
      <c r="D358" s="14"/>
      <c r="E358" s="14"/>
      <c r="F358" s="14"/>
      <c r="G358" s="14"/>
      <c r="H358" s="14"/>
      <c r="I358" s="14"/>
      <c r="J358" s="14"/>
      <c r="K358" s="14"/>
      <c r="L358" s="14"/>
      <c r="M358" s="47"/>
      <c r="N358" s="47"/>
      <c r="O358" s="47"/>
      <c r="P358" s="14"/>
      <c r="R358" s="35"/>
    </row>
    <row r="359" spans="1:18" ht="18.75">
      <c r="A359" s="14"/>
      <c r="B359" s="14"/>
      <c r="C359" s="14"/>
      <c r="D359" s="14"/>
      <c r="E359" s="14"/>
      <c r="F359" s="14"/>
      <c r="G359" s="14"/>
      <c r="H359" s="14"/>
      <c r="I359" s="14"/>
      <c r="J359" s="14"/>
      <c r="K359" s="14"/>
      <c r="L359" s="14"/>
      <c r="M359" s="47"/>
      <c r="N359" s="47"/>
      <c r="O359" s="47"/>
      <c r="P359" s="14"/>
      <c r="R359" s="35"/>
    </row>
    <row r="360" spans="1:18" ht="18.75">
      <c r="A360" s="14"/>
      <c r="B360" s="14"/>
      <c r="C360" s="14"/>
      <c r="D360" s="14"/>
      <c r="E360" s="14"/>
      <c r="F360" s="14"/>
      <c r="G360" s="14"/>
      <c r="H360" s="14"/>
      <c r="I360" s="14"/>
      <c r="J360" s="14"/>
      <c r="K360" s="14"/>
      <c r="L360" s="14"/>
      <c r="M360" s="47"/>
      <c r="N360" s="47"/>
      <c r="O360" s="47"/>
      <c r="P360" s="14"/>
      <c r="R360" s="35"/>
    </row>
    <row r="361" spans="1:18" ht="18.75">
      <c r="A361" s="14"/>
      <c r="B361" s="14"/>
      <c r="C361" s="14"/>
      <c r="D361" s="14"/>
      <c r="E361" s="14"/>
      <c r="F361" s="14"/>
      <c r="G361" s="14"/>
      <c r="H361" s="14"/>
      <c r="I361" s="14"/>
      <c r="J361" s="14"/>
      <c r="K361" s="14"/>
      <c r="L361" s="14"/>
      <c r="M361" s="47"/>
      <c r="N361" s="47"/>
      <c r="O361" s="47"/>
      <c r="P361" s="14"/>
      <c r="R361" s="35"/>
    </row>
    <row r="362" spans="1:18" ht="18.75">
      <c r="A362" s="14"/>
      <c r="B362" s="14"/>
      <c r="C362" s="14"/>
      <c r="D362" s="14"/>
      <c r="E362" s="14"/>
      <c r="F362" s="14"/>
      <c r="G362" s="14"/>
      <c r="H362" s="14"/>
      <c r="I362" s="14"/>
      <c r="J362" s="14"/>
      <c r="K362" s="14"/>
      <c r="L362" s="14"/>
      <c r="M362" s="47"/>
      <c r="N362" s="47"/>
      <c r="O362" s="47"/>
      <c r="P362" s="14"/>
      <c r="R362" s="35"/>
    </row>
    <row r="363" spans="1:18" ht="18.75">
      <c r="A363" s="14"/>
      <c r="B363" s="14"/>
      <c r="C363" s="14"/>
      <c r="D363" s="14"/>
      <c r="E363" s="14"/>
      <c r="F363" s="14"/>
      <c r="G363" s="14"/>
      <c r="H363" s="14"/>
      <c r="I363" s="14"/>
      <c r="J363" s="14"/>
      <c r="K363" s="14"/>
      <c r="L363" s="14"/>
      <c r="M363" s="47"/>
      <c r="N363" s="47"/>
      <c r="O363" s="47"/>
      <c r="P363" s="14"/>
      <c r="R363" s="35"/>
    </row>
    <row r="364" spans="1:18" ht="18.75">
      <c r="A364" s="14"/>
      <c r="B364" s="14"/>
      <c r="C364" s="14"/>
      <c r="D364" s="14"/>
      <c r="E364" s="14"/>
      <c r="F364" s="14"/>
      <c r="G364" s="14"/>
      <c r="H364" s="14"/>
      <c r="I364" s="14"/>
      <c r="J364" s="14"/>
      <c r="K364" s="14"/>
      <c r="L364" s="14"/>
      <c r="M364" s="47"/>
      <c r="N364" s="47"/>
      <c r="O364" s="47"/>
      <c r="P364" s="14"/>
      <c r="R364" s="35"/>
    </row>
    <row r="365" spans="1:18" ht="18.75">
      <c r="A365" s="14"/>
      <c r="B365" s="14"/>
      <c r="C365" s="14"/>
      <c r="D365" s="14"/>
      <c r="E365" s="14"/>
      <c r="F365" s="14"/>
      <c r="G365" s="14"/>
      <c r="H365" s="14"/>
      <c r="I365" s="14"/>
      <c r="J365" s="14"/>
      <c r="K365" s="14"/>
      <c r="L365" s="14"/>
      <c r="M365" s="47"/>
      <c r="N365" s="47"/>
      <c r="O365" s="47"/>
      <c r="P365" s="14"/>
      <c r="R365" s="35"/>
    </row>
    <row r="366" spans="1:18" ht="18.75">
      <c r="A366" s="14"/>
      <c r="B366" s="14"/>
      <c r="C366" s="14"/>
      <c r="D366" s="14"/>
      <c r="E366" s="14"/>
      <c r="F366" s="14"/>
      <c r="G366" s="14"/>
      <c r="H366" s="14"/>
      <c r="I366" s="14"/>
      <c r="J366" s="14"/>
      <c r="K366" s="14"/>
      <c r="L366" s="14"/>
      <c r="M366" s="47"/>
      <c r="N366" s="47"/>
      <c r="O366" s="47"/>
      <c r="P366" s="14"/>
      <c r="R366" s="35"/>
    </row>
    <row r="367" spans="1:18" ht="18.75">
      <c r="A367" s="14"/>
      <c r="B367" s="14"/>
      <c r="C367" s="14"/>
      <c r="D367" s="14"/>
      <c r="E367" s="14"/>
      <c r="F367" s="14"/>
      <c r="G367" s="14"/>
      <c r="H367" s="14"/>
      <c r="I367" s="14"/>
      <c r="J367" s="14"/>
      <c r="K367" s="14"/>
      <c r="L367" s="14"/>
      <c r="M367" s="47"/>
      <c r="N367" s="47"/>
      <c r="O367" s="47"/>
      <c r="P367" s="14"/>
      <c r="R367" s="35"/>
    </row>
    <row r="368" spans="1:18" ht="18.75">
      <c r="A368" s="14"/>
      <c r="B368" s="14"/>
      <c r="C368" s="14"/>
      <c r="D368" s="14"/>
      <c r="E368" s="14"/>
      <c r="F368" s="14"/>
      <c r="G368" s="14"/>
      <c r="H368" s="14"/>
      <c r="I368" s="14"/>
      <c r="J368" s="14"/>
      <c r="K368" s="14"/>
      <c r="L368" s="14"/>
      <c r="M368" s="47"/>
      <c r="N368" s="47"/>
      <c r="O368" s="47"/>
      <c r="P368" s="14"/>
      <c r="R368" s="35"/>
    </row>
    <row r="369" spans="1:18" ht="18.75">
      <c r="A369" s="14"/>
      <c r="B369" s="14"/>
      <c r="C369" s="14"/>
      <c r="D369" s="14"/>
      <c r="E369" s="14"/>
      <c r="F369" s="14"/>
      <c r="G369" s="14"/>
      <c r="H369" s="14"/>
      <c r="I369" s="14"/>
      <c r="J369" s="14"/>
      <c r="K369" s="14"/>
      <c r="L369" s="14"/>
      <c r="M369" s="47"/>
      <c r="N369" s="47"/>
      <c r="O369" s="47"/>
      <c r="P369" s="14"/>
      <c r="R369" s="35"/>
    </row>
    <row r="370" spans="1:18" ht="18.75">
      <c r="A370" s="14"/>
      <c r="B370" s="14"/>
      <c r="C370" s="14"/>
      <c r="D370" s="14"/>
      <c r="E370" s="14"/>
      <c r="F370" s="14"/>
      <c r="G370" s="14"/>
      <c r="H370" s="14"/>
      <c r="I370" s="14"/>
      <c r="J370" s="14"/>
      <c r="K370" s="14"/>
      <c r="L370" s="14"/>
      <c r="M370" s="47"/>
      <c r="N370" s="47"/>
      <c r="O370" s="47"/>
      <c r="P370" s="14"/>
      <c r="R370" s="35"/>
    </row>
    <row r="371" spans="1:18" ht="18.75">
      <c r="A371" s="14"/>
      <c r="B371" s="14"/>
      <c r="C371" s="14"/>
      <c r="D371" s="14"/>
      <c r="E371" s="14"/>
      <c r="F371" s="14"/>
      <c r="G371" s="14"/>
      <c r="H371" s="14"/>
      <c r="I371" s="14"/>
      <c r="J371" s="14"/>
      <c r="K371" s="14"/>
      <c r="L371" s="14"/>
      <c r="M371" s="47"/>
      <c r="N371" s="47"/>
      <c r="O371" s="47"/>
      <c r="P371" s="14"/>
      <c r="R371" s="35"/>
    </row>
    <row r="372" spans="1:18" ht="18.75">
      <c r="A372" s="14"/>
      <c r="B372" s="14"/>
      <c r="C372" s="14"/>
      <c r="D372" s="14"/>
      <c r="E372" s="14"/>
      <c r="F372" s="14"/>
      <c r="G372" s="14"/>
      <c r="H372" s="14"/>
      <c r="I372" s="14"/>
      <c r="J372" s="14"/>
      <c r="K372" s="14"/>
      <c r="L372" s="14"/>
      <c r="M372" s="47"/>
      <c r="N372" s="47"/>
      <c r="O372" s="47"/>
      <c r="P372" s="14"/>
      <c r="R372" s="35"/>
    </row>
    <row r="373" spans="1:18" ht="18.75">
      <c r="A373" s="14"/>
      <c r="B373" s="14"/>
      <c r="C373" s="14"/>
      <c r="D373" s="14"/>
      <c r="E373" s="14"/>
      <c r="F373" s="14"/>
      <c r="G373" s="14"/>
      <c r="H373" s="14"/>
      <c r="I373" s="14"/>
      <c r="J373" s="14"/>
      <c r="K373" s="14"/>
      <c r="L373" s="14"/>
      <c r="M373" s="47"/>
      <c r="N373" s="47"/>
      <c r="O373" s="47"/>
      <c r="P373" s="14"/>
      <c r="R373" s="35"/>
    </row>
    <row r="374" spans="1:18" ht="18.75">
      <c r="A374" s="14"/>
      <c r="B374" s="14"/>
      <c r="C374" s="14"/>
      <c r="D374" s="14"/>
      <c r="E374" s="14"/>
      <c r="F374" s="14"/>
      <c r="G374" s="14"/>
      <c r="H374" s="14"/>
      <c r="I374" s="14"/>
      <c r="J374" s="14"/>
      <c r="K374" s="14"/>
      <c r="L374" s="14"/>
      <c r="M374" s="47"/>
      <c r="N374" s="47"/>
      <c r="O374" s="47"/>
      <c r="P374" s="14"/>
      <c r="R374" s="35"/>
    </row>
    <row r="375" spans="1:18" ht="18.75">
      <c r="A375" s="14"/>
      <c r="B375" s="14"/>
      <c r="C375" s="14"/>
      <c r="D375" s="14"/>
      <c r="E375" s="14"/>
      <c r="F375" s="14"/>
      <c r="G375" s="14"/>
      <c r="H375" s="14"/>
      <c r="I375" s="14"/>
      <c r="J375" s="14"/>
      <c r="K375" s="14"/>
      <c r="L375" s="14"/>
      <c r="M375" s="47"/>
      <c r="N375" s="47"/>
      <c r="O375" s="47"/>
      <c r="P375" s="14"/>
      <c r="R375" s="35"/>
    </row>
    <row r="376" spans="1:18" ht="18.75">
      <c r="A376" s="14"/>
      <c r="B376" s="14"/>
      <c r="C376" s="14"/>
      <c r="D376" s="14"/>
      <c r="E376" s="14"/>
      <c r="F376" s="14"/>
      <c r="G376" s="14"/>
      <c r="H376" s="14"/>
      <c r="I376" s="14"/>
      <c r="J376" s="14"/>
      <c r="K376" s="14"/>
      <c r="L376" s="14"/>
      <c r="M376" s="47"/>
      <c r="N376" s="47"/>
      <c r="O376" s="47"/>
      <c r="P376" s="14"/>
      <c r="R376" s="35"/>
    </row>
    <row r="377" spans="1:18" ht="18.75">
      <c r="A377" s="14"/>
      <c r="B377" s="14"/>
      <c r="C377" s="14"/>
      <c r="D377" s="14"/>
      <c r="E377" s="14"/>
      <c r="F377" s="14"/>
      <c r="G377" s="14"/>
      <c r="H377" s="14"/>
      <c r="I377" s="14"/>
      <c r="J377" s="14"/>
      <c r="K377" s="14"/>
      <c r="L377" s="14"/>
      <c r="M377" s="47"/>
      <c r="N377" s="47"/>
      <c r="O377" s="47"/>
      <c r="P377" s="14"/>
      <c r="R377" s="35"/>
    </row>
    <row r="378" spans="1:18" ht="18.75">
      <c r="A378" s="14"/>
      <c r="B378" s="14"/>
      <c r="C378" s="14"/>
      <c r="D378" s="14"/>
      <c r="E378" s="14"/>
      <c r="F378" s="14"/>
      <c r="G378" s="14"/>
      <c r="H378" s="14"/>
      <c r="I378" s="14"/>
      <c r="J378" s="14"/>
      <c r="K378" s="14"/>
      <c r="L378" s="14"/>
      <c r="M378" s="47"/>
      <c r="N378" s="47"/>
      <c r="O378" s="47"/>
      <c r="P378" s="14"/>
      <c r="R378" s="35"/>
    </row>
    <row r="379" spans="1:18" ht="18.75">
      <c r="A379" s="14"/>
      <c r="B379" s="14"/>
      <c r="C379" s="14"/>
      <c r="D379" s="14"/>
      <c r="E379" s="14"/>
      <c r="F379" s="14"/>
      <c r="G379" s="14"/>
      <c r="H379" s="14"/>
      <c r="I379" s="14"/>
      <c r="J379" s="14"/>
      <c r="K379" s="14"/>
      <c r="L379" s="14"/>
      <c r="M379" s="47"/>
      <c r="N379" s="47"/>
      <c r="O379" s="47"/>
      <c r="P379" s="14"/>
      <c r="R379" s="35"/>
    </row>
    <row r="380" spans="1:18" ht="18.75">
      <c r="A380" s="14"/>
      <c r="B380" s="14"/>
      <c r="C380" s="14"/>
      <c r="D380" s="14"/>
      <c r="E380" s="14"/>
      <c r="F380" s="14"/>
      <c r="G380" s="14"/>
      <c r="H380" s="14"/>
      <c r="I380" s="14"/>
      <c r="J380" s="14"/>
      <c r="K380" s="14"/>
      <c r="L380" s="14"/>
      <c r="M380" s="47"/>
      <c r="N380" s="47"/>
      <c r="O380" s="47"/>
      <c r="P380" s="14"/>
      <c r="R380" s="35"/>
    </row>
    <row r="381" spans="1:18" ht="18.75">
      <c r="A381" s="14"/>
      <c r="B381" s="14"/>
      <c r="C381" s="14"/>
      <c r="D381" s="14"/>
      <c r="E381" s="14"/>
      <c r="F381" s="14"/>
      <c r="G381" s="14"/>
      <c r="H381" s="14"/>
      <c r="I381" s="14"/>
      <c r="J381" s="14"/>
      <c r="K381" s="14"/>
      <c r="L381" s="14"/>
      <c r="M381" s="47"/>
      <c r="N381" s="47"/>
      <c r="O381" s="47"/>
      <c r="P381" s="14"/>
      <c r="R381" s="35"/>
    </row>
    <row r="382" spans="1:18" ht="18.75">
      <c r="A382" s="14"/>
      <c r="B382" s="14"/>
      <c r="C382" s="14"/>
      <c r="D382" s="14"/>
      <c r="E382" s="14"/>
      <c r="F382" s="14"/>
      <c r="G382" s="14"/>
      <c r="H382" s="14"/>
      <c r="I382" s="14"/>
      <c r="J382" s="14"/>
      <c r="K382" s="14"/>
      <c r="L382" s="14"/>
      <c r="M382" s="47"/>
      <c r="N382" s="47"/>
      <c r="O382" s="47"/>
      <c r="P382" s="14"/>
      <c r="R382" s="35"/>
    </row>
    <row r="383" spans="1:18" ht="18.75">
      <c r="A383" s="14"/>
      <c r="B383" s="14"/>
      <c r="C383" s="14"/>
      <c r="D383" s="14"/>
      <c r="E383" s="14"/>
      <c r="F383" s="14"/>
      <c r="G383" s="14"/>
      <c r="H383" s="14"/>
      <c r="I383" s="14"/>
      <c r="J383" s="14"/>
      <c r="K383" s="14"/>
      <c r="L383" s="14"/>
      <c r="M383" s="47"/>
      <c r="N383" s="47"/>
      <c r="O383" s="47"/>
      <c r="P383" s="14"/>
      <c r="R383" s="35"/>
    </row>
    <row r="384" spans="1:18" ht="18.75">
      <c r="A384" s="14"/>
      <c r="B384" s="14"/>
      <c r="C384" s="14"/>
      <c r="D384" s="14"/>
      <c r="E384" s="14"/>
      <c r="F384" s="14"/>
      <c r="G384" s="14"/>
      <c r="H384" s="14"/>
      <c r="I384" s="14"/>
      <c r="J384" s="14"/>
      <c r="K384" s="14"/>
      <c r="L384" s="14"/>
      <c r="M384" s="47"/>
      <c r="N384" s="47"/>
      <c r="O384" s="47"/>
      <c r="P384" s="14"/>
      <c r="R384" s="35"/>
    </row>
    <row r="385" spans="1:18" ht="18.75">
      <c r="A385" s="14"/>
      <c r="B385" s="14"/>
      <c r="C385" s="14"/>
      <c r="D385" s="14"/>
      <c r="E385" s="14"/>
      <c r="F385" s="14"/>
      <c r="G385" s="14"/>
      <c r="H385" s="14"/>
      <c r="I385" s="14"/>
      <c r="J385" s="14"/>
      <c r="K385" s="14"/>
      <c r="L385" s="14"/>
      <c r="M385" s="47"/>
      <c r="N385" s="47"/>
      <c r="O385" s="47"/>
      <c r="P385" s="14"/>
      <c r="R385" s="35"/>
    </row>
    <row r="386" spans="1:18" ht="18.75">
      <c r="A386" s="14"/>
      <c r="B386" s="14"/>
      <c r="C386" s="14"/>
      <c r="D386" s="14"/>
      <c r="E386" s="14"/>
      <c r="F386" s="14"/>
      <c r="G386" s="14"/>
      <c r="H386" s="14"/>
      <c r="I386" s="14"/>
      <c r="J386" s="14"/>
      <c r="K386" s="14"/>
      <c r="L386" s="14"/>
      <c r="M386" s="47"/>
      <c r="N386" s="47"/>
      <c r="O386" s="47"/>
      <c r="P386" s="14"/>
      <c r="R386" s="35"/>
    </row>
    <row r="387" spans="1:18" ht="18.75">
      <c r="A387" s="14"/>
      <c r="B387" s="14"/>
      <c r="C387" s="14"/>
      <c r="D387" s="14"/>
      <c r="E387" s="14"/>
      <c r="F387" s="14"/>
      <c r="G387" s="14"/>
      <c r="H387" s="14"/>
      <c r="I387" s="14"/>
      <c r="J387" s="14"/>
      <c r="K387" s="14"/>
      <c r="L387" s="14"/>
      <c r="M387" s="47"/>
      <c r="N387" s="47"/>
      <c r="O387" s="47"/>
      <c r="P387" s="14"/>
      <c r="R387" s="35"/>
    </row>
    <row r="388" spans="1:18" ht="18.75">
      <c r="A388" s="14"/>
      <c r="B388" s="14"/>
      <c r="C388" s="14"/>
      <c r="D388" s="14"/>
      <c r="E388" s="14"/>
      <c r="F388" s="14"/>
      <c r="G388" s="14"/>
      <c r="H388" s="14"/>
      <c r="I388" s="14"/>
      <c r="J388" s="14"/>
      <c r="K388" s="14"/>
      <c r="L388" s="14"/>
      <c r="M388" s="47"/>
      <c r="N388" s="47"/>
      <c r="O388" s="47"/>
      <c r="P388" s="14"/>
      <c r="R388" s="35"/>
    </row>
    <row r="389" spans="1:18" ht="18.75">
      <c r="A389" s="14"/>
      <c r="B389" s="14"/>
      <c r="C389" s="14"/>
      <c r="D389" s="14"/>
      <c r="E389" s="14"/>
      <c r="F389" s="14"/>
      <c r="G389" s="14"/>
      <c r="H389" s="14"/>
      <c r="I389" s="14"/>
      <c r="J389" s="14"/>
      <c r="K389" s="14"/>
      <c r="L389" s="14"/>
      <c r="M389" s="47"/>
      <c r="N389" s="47"/>
      <c r="O389" s="47"/>
      <c r="P389" s="14"/>
      <c r="R389" s="35"/>
    </row>
    <row r="390" spans="1:18" ht="18.75">
      <c r="A390" s="14"/>
      <c r="B390" s="14"/>
      <c r="C390" s="14"/>
      <c r="D390" s="14"/>
      <c r="E390" s="14"/>
      <c r="F390" s="14"/>
      <c r="G390" s="14"/>
      <c r="H390" s="14"/>
      <c r="I390" s="14"/>
      <c r="J390" s="14"/>
      <c r="K390" s="14"/>
      <c r="L390" s="14"/>
      <c r="M390" s="47"/>
      <c r="N390" s="47"/>
      <c r="O390" s="47"/>
      <c r="P390" s="14"/>
      <c r="R390" s="35"/>
    </row>
    <row r="391" spans="1:18" ht="18.75">
      <c r="A391" s="14"/>
      <c r="B391" s="14"/>
      <c r="C391" s="14"/>
      <c r="D391" s="14"/>
      <c r="E391" s="14"/>
      <c r="F391" s="14"/>
      <c r="G391" s="14"/>
      <c r="H391" s="14"/>
      <c r="I391" s="14"/>
      <c r="J391" s="14"/>
      <c r="K391" s="14"/>
      <c r="L391" s="14"/>
      <c r="M391" s="47"/>
      <c r="N391" s="47"/>
      <c r="O391" s="47"/>
      <c r="P391" s="14"/>
      <c r="R391" s="35"/>
    </row>
    <row r="392" spans="1:18" ht="18.75">
      <c r="A392" s="14"/>
      <c r="B392" s="14"/>
      <c r="C392" s="14"/>
      <c r="D392" s="14"/>
      <c r="E392" s="14"/>
      <c r="F392" s="14"/>
      <c r="G392" s="14"/>
      <c r="H392" s="14"/>
      <c r="I392" s="14"/>
      <c r="J392" s="14"/>
      <c r="K392" s="14"/>
      <c r="L392" s="14"/>
      <c r="M392" s="47"/>
      <c r="N392" s="47"/>
      <c r="O392" s="47"/>
      <c r="P392" s="14"/>
      <c r="R392" s="35"/>
    </row>
    <row r="393" spans="1:18" ht="18.75">
      <c r="A393" s="14"/>
      <c r="B393" s="14"/>
      <c r="C393" s="14"/>
      <c r="D393" s="14"/>
      <c r="E393" s="14"/>
      <c r="F393" s="14"/>
      <c r="G393" s="14"/>
      <c r="H393" s="14"/>
      <c r="I393" s="14"/>
      <c r="J393" s="14"/>
      <c r="K393" s="14"/>
      <c r="L393" s="14"/>
      <c r="M393" s="47"/>
      <c r="N393" s="47"/>
      <c r="O393" s="47"/>
      <c r="P393" s="14"/>
      <c r="R393" s="35"/>
    </row>
    <row r="394" spans="1:18" ht="18.75">
      <c r="A394" s="14"/>
      <c r="B394" s="14"/>
      <c r="C394" s="14"/>
      <c r="D394" s="14"/>
      <c r="E394" s="14"/>
      <c r="F394" s="14"/>
      <c r="G394" s="14"/>
      <c r="H394" s="14"/>
      <c r="I394" s="14"/>
      <c r="J394" s="14"/>
      <c r="K394" s="14"/>
      <c r="L394" s="14"/>
      <c r="M394" s="47"/>
      <c r="N394" s="47"/>
      <c r="O394" s="47"/>
      <c r="P394" s="14"/>
      <c r="R394" s="35"/>
    </row>
    <row r="395" spans="1:18" ht="18.75">
      <c r="A395" s="14"/>
      <c r="B395" s="14"/>
      <c r="C395" s="14"/>
      <c r="D395" s="14"/>
      <c r="E395" s="14"/>
      <c r="F395" s="14"/>
      <c r="G395" s="14"/>
      <c r="H395" s="14"/>
      <c r="I395" s="14"/>
      <c r="J395" s="14"/>
      <c r="K395" s="14"/>
      <c r="L395" s="14"/>
      <c r="M395" s="47"/>
      <c r="N395" s="47"/>
      <c r="O395" s="47"/>
      <c r="P395" s="14"/>
      <c r="R395" s="35"/>
    </row>
    <row r="396" spans="1:18" ht="18.75">
      <c r="A396" s="14"/>
      <c r="B396" s="14"/>
      <c r="C396" s="14"/>
      <c r="D396" s="14"/>
      <c r="E396" s="14"/>
      <c r="F396" s="14"/>
      <c r="G396" s="14"/>
      <c r="H396" s="14"/>
      <c r="I396" s="14"/>
      <c r="J396" s="14"/>
      <c r="K396" s="14"/>
      <c r="L396" s="14"/>
      <c r="M396" s="47"/>
      <c r="N396" s="47"/>
      <c r="O396" s="47"/>
      <c r="P396" s="14"/>
      <c r="R396" s="35"/>
    </row>
    <row r="397" spans="1:18" ht="18.75">
      <c r="A397" s="14"/>
      <c r="B397" s="14"/>
      <c r="C397" s="14"/>
      <c r="D397" s="14"/>
      <c r="E397" s="14"/>
      <c r="F397" s="14"/>
      <c r="G397" s="14"/>
      <c r="H397" s="14"/>
      <c r="I397" s="14"/>
      <c r="J397" s="14"/>
      <c r="K397" s="14"/>
      <c r="L397" s="14"/>
      <c r="M397" s="47"/>
      <c r="N397" s="47"/>
      <c r="O397" s="47"/>
      <c r="P397" s="14"/>
      <c r="R397" s="35"/>
    </row>
    <row r="398" spans="1:18" ht="18.75">
      <c r="A398" s="14"/>
      <c r="B398" s="14"/>
      <c r="C398" s="14"/>
      <c r="D398" s="14"/>
      <c r="E398" s="14"/>
      <c r="F398" s="14"/>
      <c r="G398" s="14"/>
      <c r="H398" s="14"/>
      <c r="I398" s="14"/>
      <c r="J398" s="14"/>
      <c r="K398" s="14"/>
      <c r="L398" s="14"/>
      <c r="M398" s="47"/>
      <c r="N398" s="47"/>
      <c r="O398" s="47"/>
      <c r="P398" s="14"/>
      <c r="R398" s="35"/>
    </row>
    <row r="399" spans="1:18" ht="18.75">
      <c r="A399" s="14"/>
      <c r="B399" s="14"/>
      <c r="C399" s="14"/>
      <c r="D399" s="14"/>
      <c r="E399" s="14"/>
      <c r="F399" s="14"/>
      <c r="G399" s="14"/>
      <c r="H399" s="14"/>
      <c r="I399" s="14"/>
      <c r="J399" s="14"/>
      <c r="K399" s="14"/>
      <c r="L399" s="14"/>
      <c r="M399" s="47"/>
      <c r="N399" s="47"/>
      <c r="O399" s="47"/>
      <c r="P399" s="14"/>
      <c r="R399" s="35"/>
    </row>
    <row r="400" spans="1:18" ht="18.75">
      <c r="A400" s="14"/>
      <c r="B400" s="14"/>
      <c r="C400" s="14"/>
      <c r="D400" s="14"/>
      <c r="E400" s="14"/>
      <c r="F400" s="14"/>
      <c r="G400" s="14"/>
      <c r="H400" s="14"/>
      <c r="I400" s="14"/>
      <c r="J400" s="14"/>
      <c r="K400" s="14"/>
      <c r="L400" s="14"/>
      <c r="M400" s="47"/>
      <c r="N400" s="47"/>
      <c r="O400" s="47"/>
      <c r="P400" s="14"/>
      <c r="R400" s="35"/>
    </row>
    <row r="401" spans="1:18" ht="18.75">
      <c r="A401" s="14"/>
      <c r="B401" s="14"/>
      <c r="C401" s="14"/>
      <c r="D401" s="14"/>
      <c r="E401" s="14"/>
      <c r="F401" s="14"/>
      <c r="G401" s="14"/>
      <c r="H401" s="14"/>
      <c r="I401" s="14"/>
      <c r="J401" s="14"/>
      <c r="K401" s="14"/>
      <c r="L401" s="14"/>
      <c r="M401" s="47"/>
      <c r="N401" s="47"/>
      <c r="O401" s="47"/>
      <c r="P401" s="14"/>
      <c r="R401" s="35"/>
    </row>
    <row r="402" spans="1:18" ht="18.75">
      <c r="A402" s="14"/>
      <c r="B402" s="14"/>
      <c r="C402" s="14"/>
      <c r="D402" s="14"/>
      <c r="E402" s="14"/>
      <c r="F402" s="14"/>
      <c r="G402" s="14"/>
      <c r="H402" s="14"/>
      <c r="I402" s="14"/>
      <c r="J402" s="14"/>
      <c r="K402" s="14"/>
      <c r="L402" s="14"/>
      <c r="M402" s="47"/>
      <c r="N402" s="47"/>
      <c r="O402" s="47"/>
      <c r="P402" s="14"/>
      <c r="R402" s="35"/>
    </row>
    <row r="403" spans="1:18" ht="18.75">
      <c r="A403" s="14"/>
      <c r="B403" s="14"/>
      <c r="C403" s="14"/>
      <c r="D403" s="14"/>
      <c r="E403" s="14"/>
      <c r="F403" s="14"/>
      <c r="G403" s="14"/>
      <c r="H403" s="14"/>
      <c r="I403" s="14"/>
      <c r="J403" s="14"/>
      <c r="K403" s="14"/>
      <c r="L403" s="14"/>
      <c r="M403" s="47"/>
      <c r="N403" s="47"/>
      <c r="O403" s="47"/>
      <c r="P403" s="14"/>
      <c r="R403" s="35"/>
    </row>
    <row r="404" spans="1:18" ht="18.75">
      <c r="A404" s="14"/>
      <c r="B404" s="14"/>
      <c r="C404" s="14"/>
      <c r="D404" s="14"/>
      <c r="E404" s="14"/>
      <c r="F404" s="14"/>
      <c r="G404" s="14"/>
      <c r="H404" s="14"/>
      <c r="I404" s="14"/>
      <c r="J404" s="14"/>
      <c r="K404" s="14"/>
      <c r="L404" s="14"/>
      <c r="M404" s="47"/>
      <c r="N404" s="47"/>
      <c r="O404" s="47"/>
      <c r="P404" s="14"/>
      <c r="R404" s="35"/>
    </row>
    <row r="405" spans="1:18" ht="18.75">
      <c r="A405" s="14"/>
      <c r="B405" s="14"/>
      <c r="C405" s="14"/>
      <c r="D405" s="14"/>
      <c r="E405" s="14"/>
      <c r="F405" s="14"/>
      <c r="G405" s="14"/>
      <c r="H405" s="14"/>
      <c r="I405" s="14"/>
      <c r="J405" s="14"/>
      <c r="K405" s="14"/>
      <c r="L405" s="14"/>
      <c r="M405" s="47"/>
      <c r="N405" s="47"/>
      <c r="O405" s="47"/>
      <c r="P405" s="14"/>
      <c r="R405" s="35"/>
    </row>
    <row r="406" spans="1:18" ht="18.75">
      <c r="A406" s="14"/>
      <c r="B406" s="14"/>
      <c r="C406" s="14"/>
      <c r="D406" s="14"/>
      <c r="E406" s="14"/>
      <c r="F406" s="14"/>
      <c r="G406" s="14"/>
      <c r="H406" s="14"/>
      <c r="I406" s="14"/>
      <c r="J406" s="14"/>
      <c r="K406" s="14"/>
      <c r="L406" s="14"/>
      <c r="M406" s="47"/>
      <c r="N406" s="47"/>
      <c r="O406" s="47"/>
      <c r="P406" s="14"/>
      <c r="R406" s="35"/>
    </row>
    <row r="407" spans="1:18" ht="18.75">
      <c r="A407" s="14"/>
      <c r="B407" s="14"/>
      <c r="C407" s="14"/>
      <c r="D407" s="14"/>
      <c r="E407" s="14"/>
      <c r="F407" s="14"/>
      <c r="G407" s="14"/>
      <c r="H407" s="14"/>
      <c r="I407" s="14"/>
      <c r="J407" s="14"/>
      <c r="K407" s="14"/>
      <c r="L407" s="14"/>
      <c r="M407" s="47"/>
      <c r="N407" s="47"/>
      <c r="O407" s="47"/>
      <c r="P407" s="14"/>
      <c r="R407" s="35"/>
    </row>
    <row r="408" spans="1:18" ht="18.75">
      <c r="A408" s="14"/>
      <c r="B408" s="14"/>
      <c r="C408" s="14"/>
      <c r="D408" s="14"/>
      <c r="E408" s="14"/>
      <c r="F408" s="14"/>
      <c r="G408" s="14"/>
      <c r="H408" s="14"/>
      <c r="I408" s="14"/>
      <c r="J408" s="14"/>
      <c r="K408" s="14"/>
      <c r="L408" s="14"/>
      <c r="M408" s="47"/>
      <c r="N408" s="47"/>
      <c r="O408" s="47"/>
      <c r="P408" s="14"/>
      <c r="R408" s="35"/>
    </row>
    <row r="409" spans="1:18" ht="18.75">
      <c r="A409" s="14"/>
      <c r="B409" s="14"/>
      <c r="C409" s="14"/>
      <c r="D409" s="14"/>
      <c r="E409" s="14"/>
      <c r="F409" s="14"/>
      <c r="G409" s="14"/>
      <c r="H409" s="14"/>
      <c r="I409" s="14"/>
      <c r="J409" s="14"/>
      <c r="K409" s="14"/>
      <c r="L409" s="14"/>
      <c r="M409" s="47"/>
      <c r="N409" s="47"/>
      <c r="O409" s="47"/>
      <c r="P409" s="14"/>
      <c r="R409" s="35"/>
    </row>
    <row r="410" spans="1:18" ht="18.75">
      <c r="A410" s="14"/>
      <c r="B410" s="14"/>
      <c r="C410" s="14"/>
      <c r="D410" s="14"/>
      <c r="E410" s="14"/>
      <c r="F410" s="14"/>
      <c r="G410" s="14"/>
      <c r="H410" s="14"/>
      <c r="I410" s="14"/>
      <c r="J410" s="14"/>
      <c r="K410" s="14"/>
      <c r="L410" s="14"/>
      <c r="M410" s="47"/>
      <c r="N410" s="47"/>
      <c r="O410" s="47"/>
      <c r="P410" s="14"/>
      <c r="R410" s="35"/>
    </row>
    <row r="411" spans="1:18" ht="18.75">
      <c r="A411" s="14"/>
      <c r="B411" s="14"/>
      <c r="C411" s="14"/>
      <c r="D411" s="14"/>
      <c r="E411" s="14"/>
      <c r="F411" s="14"/>
      <c r="G411" s="14"/>
      <c r="H411" s="14"/>
      <c r="I411" s="14"/>
      <c r="J411" s="14"/>
      <c r="K411" s="14"/>
      <c r="L411" s="14"/>
      <c r="M411" s="47"/>
      <c r="N411" s="47"/>
      <c r="O411" s="47"/>
      <c r="P411" s="14"/>
      <c r="R411" s="35"/>
    </row>
    <row r="412" spans="1:18" ht="18.75">
      <c r="A412" s="14"/>
      <c r="B412" s="14"/>
      <c r="C412" s="14"/>
      <c r="D412" s="14"/>
      <c r="E412" s="14"/>
      <c r="F412" s="14"/>
      <c r="G412" s="14"/>
      <c r="H412" s="14"/>
      <c r="I412" s="14"/>
      <c r="J412" s="14"/>
      <c r="K412" s="14"/>
      <c r="L412" s="14"/>
      <c r="M412" s="47"/>
      <c r="N412" s="47"/>
      <c r="O412" s="47"/>
      <c r="P412" s="14"/>
      <c r="R412" s="35"/>
    </row>
    <row r="413" spans="1:18" ht="18.75">
      <c r="A413" s="2"/>
      <c r="B413" s="2"/>
      <c r="C413" s="2"/>
      <c r="D413" s="2"/>
      <c r="E413" s="2"/>
      <c r="F413" s="2"/>
      <c r="G413" s="2"/>
      <c r="H413" s="2"/>
      <c r="I413" s="2"/>
      <c r="J413" s="2"/>
      <c r="K413" s="2"/>
      <c r="L413" s="2"/>
      <c r="M413" s="48"/>
      <c r="N413" s="48"/>
      <c r="O413" s="48"/>
      <c r="P413" s="2"/>
      <c r="R413" s="35"/>
    </row>
    <row r="414" spans="1:18" ht="18.75">
      <c r="A414" s="2"/>
      <c r="B414" s="2"/>
      <c r="C414" s="2"/>
      <c r="D414" s="2"/>
      <c r="E414" s="2"/>
      <c r="F414" s="2"/>
      <c r="G414" s="2"/>
      <c r="H414" s="2"/>
      <c r="I414" s="2"/>
      <c r="J414" s="2"/>
      <c r="K414" s="2"/>
      <c r="L414" s="2"/>
      <c r="M414" s="48"/>
      <c r="N414" s="48"/>
      <c r="O414" s="48"/>
      <c r="P414" s="2"/>
      <c r="R414" s="35"/>
    </row>
    <row r="415" spans="1:18" ht="18.75">
      <c r="A415" s="2"/>
      <c r="B415" s="2"/>
      <c r="C415" s="2"/>
      <c r="D415" s="2"/>
      <c r="E415" s="2"/>
      <c r="F415" s="2"/>
      <c r="G415" s="2"/>
      <c r="H415" s="2"/>
      <c r="I415" s="2"/>
      <c r="J415" s="2"/>
      <c r="K415" s="2"/>
      <c r="L415" s="2"/>
      <c r="M415" s="48"/>
      <c r="N415" s="48"/>
      <c r="O415" s="48"/>
      <c r="P415" s="2"/>
      <c r="R415" s="35"/>
    </row>
    <row r="416" spans="1:18" ht="18.75">
      <c r="A416" s="2"/>
      <c r="B416" s="2"/>
      <c r="C416" s="2"/>
      <c r="D416" s="2"/>
      <c r="E416" s="2"/>
      <c r="F416" s="2"/>
      <c r="G416" s="2"/>
      <c r="H416" s="2"/>
      <c r="I416" s="2"/>
      <c r="J416" s="2"/>
      <c r="K416" s="2"/>
      <c r="L416" s="2"/>
      <c r="M416" s="48"/>
      <c r="N416" s="48"/>
      <c r="O416" s="48"/>
      <c r="P416" s="2"/>
      <c r="R416" s="35"/>
    </row>
    <row r="417" spans="1:18" ht="18.75">
      <c r="A417" s="2"/>
      <c r="B417" s="2"/>
      <c r="C417" s="2"/>
      <c r="D417" s="2"/>
      <c r="E417" s="2"/>
      <c r="F417" s="2"/>
      <c r="G417" s="2"/>
      <c r="H417" s="2"/>
      <c r="I417" s="2"/>
      <c r="J417" s="2"/>
      <c r="K417" s="2"/>
      <c r="L417" s="2"/>
      <c r="M417" s="48"/>
      <c r="N417" s="48"/>
      <c r="O417" s="48"/>
      <c r="P417" s="2"/>
      <c r="R417" s="35"/>
    </row>
    <row r="418" spans="1:18" ht="18.75">
      <c r="A418" s="2"/>
      <c r="B418" s="2"/>
      <c r="C418" s="2"/>
      <c r="D418" s="2"/>
      <c r="E418" s="2"/>
      <c r="F418" s="2"/>
      <c r="G418" s="2"/>
      <c r="H418" s="2"/>
      <c r="I418" s="2"/>
      <c r="J418" s="2"/>
      <c r="K418" s="2"/>
      <c r="L418" s="2"/>
      <c r="M418" s="48"/>
      <c r="N418" s="48"/>
      <c r="O418" s="48"/>
      <c r="P418" s="2"/>
      <c r="R418" s="35"/>
    </row>
    <row r="419" spans="1:18" ht="18.75">
      <c r="A419" s="2"/>
      <c r="B419" s="2"/>
      <c r="C419" s="2"/>
      <c r="D419" s="2"/>
      <c r="E419" s="2"/>
      <c r="F419" s="2"/>
      <c r="G419" s="2"/>
      <c r="H419" s="2"/>
      <c r="I419" s="2"/>
      <c r="J419" s="2"/>
      <c r="K419" s="2"/>
      <c r="L419" s="2"/>
      <c r="M419" s="48"/>
      <c r="N419" s="48"/>
      <c r="O419" s="48"/>
      <c r="P419" s="2"/>
      <c r="R419" s="35"/>
    </row>
    <row r="420" spans="1:18" ht="18.75">
      <c r="A420" s="2"/>
      <c r="B420" s="2"/>
      <c r="C420" s="2"/>
      <c r="D420" s="2"/>
      <c r="E420" s="2"/>
      <c r="F420" s="2"/>
      <c r="G420" s="2"/>
      <c r="H420" s="2"/>
      <c r="I420" s="2"/>
      <c r="J420" s="2"/>
      <c r="K420" s="2"/>
      <c r="L420" s="2"/>
      <c r="M420" s="48"/>
      <c r="N420" s="48"/>
      <c r="O420" s="48"/>
      <c r="P420" s="2"/>
      <c r="R420" s="35"/>
    </row>
    <row r="421" spans="1:18" ht="18.75">
      <c r="A421" s="2"/>
      <c r="B421" s="2"/>
      <c r="C421" s="2"/>
      <c r="D421" s="2"/>
      <c r="E421" s="2"/>
      <c r="F421" s="2"/>
      <c r="G421" s="2"/>
      <c r="H421" s="2"/>
      <c r="I421" s="2"/>
      <c r="J421" s="2"/>
      <c r="K421" s="2"/>
      <c r="L421" s="2"/>
      <c r="M421" s="48"/>
      <c r="N421" s="48"/>
      <c r="O421" s="48"/>
      <c r="P421" s="2"/>
      <c r="R421" s="35"/>
    </row>
    <row r="422" spans="1:18" ht="18.75">
      <c r="A422" s="2"/>
      <c r="B422" s="2"/>
      <c r="C422" s="2"/>
      <c r="D422" s="2"/>
      <c r="E422" s="2"/>
      <c r="F422" s="2"/>
      <c r="G422" s="2"/>
      <c r="H422" s="2"/>
      <c r="I422" s="2"/>
      <c r="J422" s="2"/>
      <c r="K422" s="2"/>
      <c r="L422" s="2"/>
      <c r="M422" s="48"/>
      <c r="N422" s="48"/>
      <c r="O422" s="48"/>
      <c r="P422" s="2"/>
      <c r="R422" s="35"/>
    </row>
    <row r="423" spans="1:18" ht="18.75">
      <c r="A423" s="2"/>
      <c r="B423" s="2"/>
      <c r="C423" s="2"/>
      <c r="D423" s="2"/>
      <c r="E423" s="2"/>
      <c r="F423" s="2"/>
      <c r="G423" s="2"/>
      <c r="H423" s="2"/>
      <c r="I423" s="2"/>
      <c r="J423" s="2"/>
      <c r="K423" s="2"/>
      <c r="L423" s="2"/>
      <c r="M423" s="48"/>
      <c r="N423" s="48"/>
      <c r="O423" s="48"/>
      <c r="P423" s="2"/>
      <c r="R423" s="35"/>
    </row>
    <row r="424" spans="1:18" ht="18.75">
      <c r="A424" s="2"/>
      <c r="B424" s="2"/>
      <c r="C424" s="2"/>
      <c r="D424" s="2"/>
      <c r="E424" s="2"/>
      <c r="F424" s="2"/>
      <c r="G424" s="2"/>
      <c r="H424" s="2"/>
      <c r="I424" s="2"/>
      <c r="J424" s="2"/>
      <c r="K424" s="2"/>
      <c r="L424" s="2"/>
      <c r="M424" s="48"/>
      <c r="N424" s="48"/>
      <c r="O424" s="48"/>
      <c r="P424" s="2"/>
      <c r="R424" s="35"/>
    </row>
    <row r="425" spans="1:18" ht="18.75">
      <c r="A425" s="2"/>
      <c r="B425" s="2"/>
      <c r="C425" s="2"/>
      <c r="D425" s="2"/>
      <c r="E425" s="2"/>
      <c r="F425" s="2"/>
      <c r="G425" s="2"/>
      <c r="H425" s="2"/>
      <c r="I425" s="2"/>
      <c r="J425" s="2"/>
      <c r="K425" s="2"/>
      <c r="L425" s="2"/>
      <c r="M425" s="48"/>
      <c r="N425" s="48"/>
      <c r="O425" s="48"/>
      <c r="P425" s="2"/>
      <c r="R425" s="35"/>
    </row>
    <row r="426" spans="1:18" ht="18.75">
      <c r="A426" s="2"/>
      <c r="B426" s="2"/>
      <c r="C426" s="2"/>
      <c r="D426" s="2"/>
      <c r="E426" s="2"/>
      <c r="F426" s="2"/>
      <c r="G426" s="2"/>
      <c r="H426" s="2"/>
      <c r="I426" s="2"/>
      <c r="J426" s="2"/>
      <c r="K426" s="2"/>
      <c r="L426" s="2"/>
      <c r="M426" s="48"/>
      <c r="N426" s="48"/>
      <c r="O426" s="48"/>
      <c r="P426" s="2"/>
      <c r="R426" s="35"/>
    </row>
    <row r="427" spans="1:18" ht="18.75">
      <c r="A427" s="2"/>
      <c r="B427" s="2"/>
      <c r="C427" s="2"/>
      <c r="D427" s="2"/>
      <c r="E427" s="2"/>
      <c r="F427" s="2"/>
      <c r="G427" s="2"/>
      <c r="H427" s="2"/>
      <c r="I427" s="2"/>
      <c r="J427" s="2"/>
      <c r="K427" s="2"/>
      <c r="L427" s="2"/>
      <c r="M427" s="48"/>
      <c r="N427" s="48"/>
      <c r="O427" s="48"/>
      <c r="P427" s="2"/>
      <c r="R427" s="35"/>
    </row>
    <row r="428" spans="1:18" ht="18.75">
      <c r="A428" s="2"/>
      <c r="B428" s="2"/>
      <c r="C428" s="2"/>
      <c r="D428" s="2"/>
      <c r="E428" s="2"/>
      <c r="F428" s="2"/>
      <c r="G428" s="2"/>
      <c r="H428" s="2"/>
      <c r="I428" s="2"/>
      <c r="J428" s="2"/>
      <c r="K428" s="2"/>
      <c r="L428" s="2"/>
      <c r="M428" s="48"/>
      <c r="N428" s="48"/>
      <c r="O428" s="48"/>
      <c r="P428" s="2"/>
      <c r="R428" s="35"/>
    </row>
    <row r="429" spans="1:18" ht="18.75">
      <c r="A429" s="2"/>
      <c r="B429" s="2"/>
      <c r="C429" s="2"/>
      <c r="D429" s="2"/>
      <c r="E429" s="2"/>
      <c r="F429" s="2"/>
      <c r="G429" s="2"/>
      <c r="H429" s="2"/>
      <c r="I429" s="2"/>
      <c r="J429" s="2"/>
      <c r="K429" s="2"/>
      <c r="L429" s="2"/>
      <c r="M429" s="48"/>
      <c r="N429" s="48"/>
      <c r="O429" s="48"/>
      <c r="P429" s="2"/>
      <c r="R429" s="35"/>
    </row>
    <row r="430" spans="1:18" ht="18.75">
      <c r="A430" s="2"/>
      <c r="B430" s="2"/>
      <c r="C430" s="2"/>
      <c r="D430" s="2"/>
      <c r="E430" s="2"/>
      <c r="F430" s="2"/>
      <c r="G430" s="2"/>
      <c r="H430" s="2"/>
      <c r="I430" s="2"/>
      <c r="J430" s="2"/>
      <c r="K430" s="2"/>
      <c r="L430" s="2"/>
      <c r="M430" s="48"/>
      <c r="N430" s="48"/>
      <c r="O430" s="48"/>
      <c r="P430" s="2"/>
      <c r="R430" s="35"/>
    </row>
    <row r="431" ht="18.75">
      <c r="R431" s="35"/>
    </row>
    <row r="432" ht="18.75">
      <c r="R432" s="35"/>
    </row>
    <row r="433" ht="18.75">
      <c r="R433" s="35"/>
    </row>
    <row r="434" ht="18.75">
      <c r="R434" s="35"/>
    </row>
    <row r="435" ht="18.75">
      <c r="R435" s="35"/>
    </row>
    <row r="436" ht="18.75">
      <c r="R436" s="35"/>
    </row>
    <row r="437" ht="18.75">
      <c r="R437" s="35"/>
    </row>
    <row r="438" ht="18.75">
      <c r="R438" s="35"/>
    </row>
    <row r="439" ht="18.75">
      <c r="R439" s="35"/>
    </row>
    <row r="440" ht="18.75">
      <c r="R440" s="35"/>
    </row>
    <row r="441" ht="18.75">
      <c r="R441" s="35"/>
    </row>
  </sheetData>
  <sheetProtection/>
  <mergeCells count="522">
    <mergeCell ref="A174:P174"/>
    <mergeCell ref="A175:P175"/>
    <mergeCell ref="B176:M176"/>
    <mergeCell ref="B177:P177"/>
    <mergeCell ref="B178:J178"/>
    <mergeCell ref="A169:P169"/>
    <mergeCell ref="A170:P170"/>
    <mergeCell ref="B172:P172"/>
    <mergeCell ref="B173:C173"/>
    <mergeCell ref="D173:E173"/>
    <mergeCell ref="F173:G173"/>
    <mergeCell ref="A141:P141"/>
    <mergeCell ref="A142:P142"/>
    <mergeCell ref="A146:P146"/>
    <mergeCell ref="A147:P147"/>
    <mergeCell ref="A149:P149"/>
    <mergeCell ref="A150:P150"/>
    <mergeCell ref="B145:C145"/>
    <mergeCell ref="D145:E145"/>
    <mergeCell ref="F145:G145"/>
    <mergeCell ref="A130:P130"/>
    <mergeCell ref="A131:P131"/>
    <mergeCell ref="A133:P133"/>
    <mergeCell ref="A134:P134"/>
    <mergeCell ref="A138:P138"/>
    <mergeCell ref="A139:P139"/>
    <mergeCell ref="F132:G132"/>
    <mergeCell ref="D132:E132"/>
    <mergeCell ref="B132:C132"/>
    <mergeCell ref="B137:C137"/>
    <mergeCell ref="A105:P105"/>
    <mergeCell ref="A106:P106"/>
    <mergeCell ref="A110:P110"/>
    <mergeCell ref="A111:P111"/>
    <mergeCell ref="D109:E109"/>
    <mergeCell ref="F109:G109"/>
    <mergeCell ref="A125:P125"/>
    <mergeCell ref="A126:P126"/>
    <mergeCell ref="B117:C117"/>
    <mergeCell ref="D117:E117"/>
    <mergeCell ref="B121:C121"/>
    <mergeCell ref="D121:E121"/>
    <mergeCell ref="D124:E124"/>
    <mergeCell ref="B124:C124"/>
    <mergeCell ref="A39:D39"/>
    <mergeCell ref="E36:H36"/>
    <mergeCell ref="I35:L35"/>
    <mergeCell ref="I36:L36"/>
    <mergeCell ref="I37:L37"/>
    <mergeCell ref="I38:L38"/>
    <mergeCell ref="I39:L39"/>
    <mergeCell ref="E39:H39"/>
    <mergeCell ref="E37:H37"/>
    <mergeCell ref="F60:G60"/>
    <mergeCell ref="A55:P55"/>
    <mergeCell ref="A56:P56"/>
    <mergeCell ref="A57:P57"/>
    <mergeCell ref="A59:P59"/>
    <mergeCell ref="M35:P35"/>
    <mergeCell ref="M36:P36"/>
    <mergeCell ref="M37:P37"/>
    <mergeCell ref="M38:P38"/>
    <mergeCell ref="M39:P39"/>
    <mergeCell ref="H7:J7"/>
    <mergeCell ref="A9:J9"/>
    <mergeCell ref="K14:P14"/>
    <mergeCell ref="A35:D35"/>
    <mergeCell ref="E35:H35"/>
    <mergeCell ref="E38:H38"/>
    <mergeCell ref="A36:D36"/>
    <mergeCell ref="A37:D37"/>
    <mergeCell ref="A38:D38"/>
    <mergeCell ref="A224:C224"/>
    <mergeCell ref="A225:C225"/>
    <mergeCell ref="A226:C226"/>
    <mergeCell ref="A3:P4"/>
    <mergeCell ref="A5:P5"/>
    <mergeCell ref="L17:P17"/>
    <mergeCell ref="L18:P18"/>
    <mergeCell ref="A21:K21"/>
    <mergeCell ref="A185:P185"/>
    <mergeCell ref="B151:M151"/>
    <mergeCell ref="A198:P198"/>
    <mergeCell ref="A205:P205"/>
    <mergeCell ref="A204:P204"/>
    <mergeCell ref="B144:P144"/>
    <mergeCell ref="B152:P152"/>
    <mergeCell ref="B109:C109"/>
    <mergeCell ref="B135:M135"/>
    <mergeCell ref="B119:M119"/>
    <mergeCell ref="B159:M159"/>
    <mergeCell ref="B163:M163"/>
    <mergeCell ref="B143:M143"/>
    <mergeCell ref="B108:P108"/>
    <mergeCell ref="A193:P193"/>
    <mergeCell ref="A197:P197"/>
    <mergeCell ref="B171:M171"/>
    <mergeCell ref="F98:G98"/>
    <mergeCell ref="B99:M99"/>
    <mergeCell ref="B107:M107"/>
    <mergeCell ref="A113:P113"/>
    <mergeCell ref="A114:P114"/>
    <mergeCell ref="L84:P85"/>
    <mergeCell ref="H86:K86"/>
    <mergeCell ref="P92:P93"/>
    <mergeCell ref="B94:C94"/>
    <mergeCell ref="D94:E94"/>
    <mergeCell ref="F94:G94"/>
    <mergeCell ref="L86:P86"/>
    <mergeCell ref="A87:C87"/>
    <mergeCell ref="B92:C93"/>
    <mergeCell ref="D92:E93"/>
    <mergeCell ref="F61:G61"/>
    <mergeCell ref="B62:C62"/>
    <mergeCell ref="F62:G62"/>
    <mergeCell ref="J62:K62"/>
    <mergeCell ref="B64:C64"/>
    <mergeCell ref="O92:O93"/>
    <mergeCell ref="D85:E85"/>
    <mergeCell ref="F85:G85"/>
    <mergeCell ref="H84:K85"/>
    <mergeCell ref="A91:P91"/>
    <mergeCell ref="H60:I60"/>
    <mergeCell ref="J60:K60"/>
    <mergeCell ref="M60:P60"/>
    <mergeCell ref="A40:P40"/>
    <mergeCell ref="A43:P43"/>
    <mergeCell ref="A49:P49"/>
    <mergeCell ref="A45:P45"/>
    <mergeCell ref="A48:P48"/>
    <mergeCell ref="B60:C60"/>
    <mergeCell ref="D60:E60"/>
    <mergeCell ref="A34:P34"/>
    <mergeCell ref="A20:K20"/>
    <mergeCell ref="A22:K22"/>
    <mergeCell ref="A24:K24"/>
    <mergeCell ref="A25:K25"/>
    <mergeCell ref="A26:K26"/>
    <mergeCell ref="L22:P22"/>
    <mergeCell ref="L23:P23"/>
    <mergeCell ref="L20:P20"/>
    <mergeCell ref="L21:P21"/>
    <mergeCell ref="A1:F1"/>
    <mergeCell ref="A2:P2"/>
    <mergeCell ref="A8:P8"/>
    <mergeCell ref="A15:J15"/>
    <mergeCell ref="A16:J16"/>
    <mergeCell ref="A17:J17"/>
    <mergeCell ref="F7:G7"/>
    <mergeCell ref="F6:G6"/>
    <mergeCell ref="L15:P15"/>
    <mergeCell ref="A7:C7"/>
    <mergeCell ref="G226:J226"/>
    <mergeCell ref="G227:J227"/>
    <mergeCell ref="G228:J228"/>
    <mergeCell ref="K225:M225"/>
    <mergeCell ref="K226:M226"/>
    <mergeCell ref="K227:M227"/>
    <mergeCell ref="K228:M228"/>
    <mergeCell ref="D224:F224"/>
    <mergeCell ref="G224:J224"/>
    <mergeCell ref="K224:M224"/>
    <mergeCell ref="A227:C227"/>
    <mergeCell ref="A228:C228"/>
    <mergeCell ref="D225:F225"/>
    <mergeCell ref="D226:F226"/>
    <mergeCell ref="D227:F227"/>
    <mergeCell ref="D228:F228"/>
    <mergeCell ref="G225:J225"/>
    <mergeCell ref="H221:I221"/>
    <mergeCell ref="H222:I222"/>
    <mergeCell ref="J221:K221"/>
    <mergeCell ref="J222:K222"/>
    <mergeCell ref="L221:M221"/>
    <mergeCell ref="L222:M222"/>
    <mergeCell ref="B221:C221"/>
    <mergeCell ref="B222:C222"/>
    <mergeCell ref="D221:E221"/>
    <mergeCell ref="D222:E222"/>
    <mergeCell ref="F221:G221"/>
    <mergeCell ref="F222:G222"/>
    <mergeCell ref="J217:K217"/>
    <mergeCell ref="J218:K218"/>
    <mergeCell ref="L217:M217"/>
    <mergeCell ref="L218:M218"/>
    <mergeCell ref="B220:C220"/>
    <mergeCell ref="D220:E220"/>
    <mergeCell ref="F220:G220"/>
    <mergeCell ref="H220:I220"/>
    <mergeCell ref="J220:K220"/>
    <mergeCell ref="L220:M220"/>
    <mergeCell ref="D217:E217"/>
    <mergeCell ref="D218:E218"/>
    <mergeCell ref="F217:G217"/>
    <mergeCell ref="F218:G218"/>
    <mergeCell ref="H217:I217"/>
    <mergeCell ref="H218:I218"/>
    <mergeCell ref="A215:P215"/>
    <mergeCell ref="A219:P219"/>
    <mergeCell ref="B216:C216"/>
    <mergeCell ref="D216:E216"/>
    <mergeCell ref="F216:G216"/>
    <mergeCell ref="H216:I216"/>
    <mergeCell ref="J216:K216"/>
    <mergeCell ref="L216:M216"/>
    <mergeCell ref="B217:C217"/>
    <mergeCell ref="B218:C218"/>
    <mergeCell ref="A210:P210"/>
    <mergeCell ref="A211:P211"/>
    <mergeCell ref="A212:P212"/>
    <mergeCell ref="F214:G214"/>
    <mergeCell ref="H214:I214"/>
    <mergeCell ref="J214:K214"/>
    <mergeCell ref="L214:M214"/>
    <mergeCell ref="A213:P213"/>
    <mergeCell ref="B214:C214"/>
    <mergeCell ref="D214:E214"/>
    <mergeCell ref="A206:K207"/>
    <mergeCell ref="A208:K209"/>
    <mergeCell ref="L209:M209"/>
    <mergeCell ref="L206:M206"/>
    <mergeCell ref="L207:M207"/>
    <mergeCell ref="L208:M208"/>
    <mergeCell ref="A10:J10"/>
    <mergeCell ref="A11:J11"/>
    <mergeCell ref="A12:J12"/>
    <mergeCell ref="A13:J13"/>
    <mergeCell ref="K9:P9"/>
    <mergeCell ref="A14:J14"/>
    <mergeCell ref="L10:P10"/>
    <mergeCell ref="L11:P11"/>
    <mergeCell ref="L12:P12"/>
    <mergeCell ref="L13:P13"/>
    <mergeCell ref="L16:P16"/>
    <mergeCell ref="A19:P19"/>
    <mergeCell ref="L25:P25"/>
    <mergeCell ref="L31:P31"/>
    <mergeCell ref="A30:K30"/>
    <mergeCell ref="A31:K31"/>
    <mergeCell ref="A23:K23"/>
    <mergeCell ref="L26:P26"/>
    <mergeCell ref="L24:P24"/>
    <mergeCell ref="A18:J18"/>
    <mergeCell ref="A33:K33"/>
    <mergeCell ref="L33:P33"/>
    <mergeCell ref="A27:K27"/>
    <mergeCell ref="A28:K28"/>
    <mergeCell ref="A29:K29"/>
    <mergeCell ref="L29:P29"/>
    <mergeCell ref="A32:K32"/>
    <mergeCell ref="L27:P27"/>
    <mergeCell ref="L28:P28"/>
    <mergeCell ref="L30:P30"/>
    <mergeCell ref="H61:I61"/>
    <mergeCell ref="J61:K61"/>
    <mergeCell ref="M61:P61"/>
    <mergeCell ref="A47:P47"/>
    <mergeCell ref="A41:P42"/>
    <mergeCell ref="A50:P50"/>
    <mergeCell ref="A51:P51"/>
    <mergeCell ref="A44:P44"/>
    <mergeCell ref="B61:C61"/>
    <mergeCell ref="D61:E61"/>
    <mergeCell ref="M62:P62"/>
    <mergeCell ref="M63:P63"/>
    <mergeCell ref="M64:P64"/>
    <mergeCell ref="M65:P65"/>
    <mergeCell ref="F63:G63"/>
    <mergeCell ref="A46:P46"/>
    <mergeCell ref="A52:P52"/>
    <mergeCell ref="A58:P58"/>
    <mergeCell ref="A53:P53"/>
    <mergeCell ref="A54:P54"/>
    <mergeCell ref="H62:I62"/>
    <mergeCell ref="H63:I63"/>
    <mergeCell ref="H64:I64"/>
    <mergeCell ref="D84:G84"/>
    <mergeCell ref="B70:D70"/>
    <mergeCell ref="E70:H70"/>
    <mergeCell ref="I70:K70"/>
    <mergeCell ref="I71:K71"/>
    <mergeCell ref="B65:C65"/>
    <mergeCell ref="D62:E62"/>
    <mergeCell ref="J63:K63"/>
    <mergeCell ref="J64:K64"/>
    <mergeCell ref="J65:K65"/>
    <mergeCell ref="H65:I65"/>
    <mergeCell ref="B63:C63"/>
    <mergeCell ref="F64:G64"/>
    <mergeCell ref="F65:G65"/>
    <mergeCell ref="D63:E63"/>
    <mergeCell ref="D64:E64"/>
    <mergeCell ref="D65:E65"/>
    <mergeCell ref="A66:P66"/>
    <mergeCell ref="I68:P68"/>
    <mergeCell ref="A68:A69"/>
    <mergeCell ref="B68:D69"/>
    <mergeCell ref="E68:H69"/>
    <mergeCell ref="L71:P71"/>
    <mergeCell ref="L70:P70"/>
    <mergeCell ref="A67:P67"/>
    <mergeCell ref="I69:K69"/>
    <mergeCell ref="L69:P69"/>
    <mergeCell ref="A73:P73"/>
    <mergeCell ref="B74:D74"/>
    <mergeCell ref="E74:H74"/>
    <mergeCell ref="I74:P74"/>
    <mergeCell ref="B71:D71"/>
    <mergeCell ref="B72:D72"/>
    <mergeCell ref="E71:H71"/>
    <mergeCell ref="E72:H72"/>
    <mergeCell ref="I72:K72"/>
    <mergeCell ref="L72:P72"/>
    <mergeCell ref="E75:H75"/>
    <mergeCell ref="B76:D76"/>
    <mergeCell ref="B75:D75"/>
    <mergeCell ref="E76:H76"/>
    <mergeCell ref="I76:P76"/>
    <mergeCell ref="I75:P75"/>
    <mergeCell ref="I80:P80"/>
    <mergeCell ref="I81:P81"/>
    <mergeCell ref="I82:P82"/>
    <mergeCell ref="A78:P78"/>
    <mergeCell ref="B79:D79"/>
    <mergeCell ref="E79:H79"/>
    <mergeCell ref="I79:P79"/>
    <mergeCell ref="B80:D80"/>
    <mergeCell ref="E80:H80"/>
    <mergeCell ref="D86:E86"/>
    <mergeCell ref="A90:P90"/>
    <mergeCell ref="A89:P89"/>
    <mergeCell ref="B81:D81"/>
    <mergeCell ref="B82:D82"/>
    <mergeCell ref="E81:H81"/>
    <mergeCell ref="E82:H82"/>
    <mergeCell ref="A84:C85"/>
    <mergeCell ref="A86:C86"/>
    <mergeCell ref="F86:G86"/>
    <mergeCell ref="D87:E87"/>
    <mergeCell ref="F87:G87"/>
    <mergeCell ref="H87:K87"/>
    <mergeCell ref="L87:P87"/>
    <mergeCell ref="B100:P100"/>
    <mergeCell ref="H92:H93"/>
    <mergeCell ref="M92:M93"/>
    <mergeCell ref="I92:J92"/>
    <mergeCell ref="D97:E97"/>
    <mergeCell ref="B96:C96"/>
    <mergeCell ref="B115:M115"/>
    <mergeCell ref="A92:A93"/>
    <mergeCell ref="B95:P95"/>
    <mergeCell ref="F96:G96"/>
    <mergeCell ref="F97:G97"/>
    <mergeCell ref="D96:E96"/>
    <mergeCell ref="B98:C98"/>
    <mergeCell ref="D98:E98"/>
    <mergeCell ref="A102:P102"/>
    <mergeCell ref="A103:P103"/>
    <mergeCell ref="B97:C97"/>
    <mergeCell ref="K92:L92"/>
    <mergeCell ref="F92:G93"/>
    <mergeCell ref="F117:G117"/>
    <mergeCell ref="F118:G118"/>
    <mergeCell ref="D118:E118"/>
    <mergeCell ref="F104:G104"/>
    <mergeCell ref="B118:C118"/>
    <mergeCell ref="B112:C112"/>
    <mergeCell ref="D112:E112"/>
    <mergeCell ref="F148:G148"/>
    <mergeCell ref="D148:E148"/>
    <mergeCell ref="B148:C148"/>
    <mergeCell ref="B101:C101"/>
    <mergeCell ref="D101:E101"/>
    <mergeCell ref="F101:G101"/>
    <mergeCell ref="B104:C104"/>
    <mergeCell ref="D104:E104"/>
    <mergeCell ref="F112:G112"/>
    <mergeCell ref="B116:P116"/>
    <mergeCell ref="B120:P120"/>
    <mergeCell ref="B129:C129"/>
    <mergeCell ref="D129:E129"/>
    <mergeCell ref="F129:G129"/>
    <mergeCell ref="B128:P128"/>
    <mergeCell ref="B127:M127"/>
    <mergeCell ref="F121:G121"/>
    <mergeCell ref="F124:G124"/>
    <mergeCell ref="A122:P122"/>
    <mergeCell ref="A123:P123"/>
    <mergeCell ref="D137:E137"/>
    <mergeCell ref="F137:G137"/>
    <mergeCell ref="B136:P136"/>
    <mergeCell ref="B140:C140"/>
    <mergeCell ref="D140:E140"/>
    <mergeCell ref="F140:G140"/>
    <mergeCell ref="B161:C161"/>
    <mergeCell ref="D161:E161"/>
    <mergeCell ref="F161:G161"/>
    <mergeCell ref="D153:E153"/>
    <mergeCell ref="B160:P160"/>
    <mergeCell ref="B153:C153"/>
    <mergeCell ref="F153:G153"/>
    <mergeCell ref="F156:G156"/>
    <mergeCell ref="A167:P167"/>
    <mergeCell ref="F162:G162"/>
    <mergeCell ref="D162:E162"/>
    <mergeCell ref="B162:C162"/>
    <mergeCell ref="A154:P154"/>
    <mergeCell ref="A155:P155"/>
    <mergeCell ref="A157:P157"/>
    <mergeCell ref="A158:P158"/>
    <mergeCell ref="D156:E156"/>
    <mergeCell ref="B156:C156"/>
    <mergeCell ref="A184:G184"/>
    <mergeCell ref="H180:P180"/>
    <mergeCell ref="H181:P181"/>
    <mergeCell ref="H182:P182"/>
    <mergeCell ref="H183:P183"/>
    <mergeCell ref="B165:C165"/>
    <mergeCell ref="D165:E165"/>
    <mergeCell ref="F165:G165"/>
    <mergeCell ref="F168:G168"/>
    <mergeCell ref="D168:E168"/>
    <mergeCell ref="M203:P203"/>
    <mergeCell ref="A196:P196"/>
    <mergeCell ref="J202:L202"/>
    <mergeCell ref="J199:L199"/>
    <mergeCell ref="M199:P199"/>
    <mergeCell ref="A179:P179"/>
    <mergeCell ref="A180:G180"/>
    <mergeCell ref="A181:G181"/>
    <mergeCell ref="A182:G182"/>
    <mergeCell ref="A183:G183"/>
    <mergeCell ref="B203:C203"/>
    <mergeCell ref="D203:F203"/>
    <mergeCell ref="G201:I201"/>
    <mergeCell ref="G202:I202"/>
    <mergeCell ref="G203:I203"/>
    <mergeCell ref="J200:L200"/>
    <mergeCell ref="J201:L201"/>
    <mergeCell ref="G200:I200"/>
    <mergeCell ref="J203:L203"/>
    <mergeCell ref="J192:K192"/>
    <mergeCell ref="B192:D192"/>
    <mergeCell ref="E191:F191"/>
    <mergeCell ref="A195:P195"/>
    <mergeCell ref="A194:F194"/>
    <mergeCell ref="G194:P194"/>
    <mergeCell ref="L191:M191"/>
    <mergeCell ref="J188:K188"/>
    <mergeCell ref="J189:K189"/>
    <mergeCell ref="E189:F189"/>
    <mergeCell ref="L186:M186"/>
    <mergeCell ref="J190:K190"/>
    <mergeCell ref="J191:K191"/>
    <mergeCell ref="L190:M190"/>
    <mergeCell ref="N188:P188"/>
    <mergeCell ref="N189:P189"/>
    <mergeCell ref="N190:P190"/>
    <mergeCell ref="N191:P191"/>
    <mergeCell ref="E186:F186"/>
    <mergeCell ref="G186:I186"/>
    <mergeCell ref="L187:M187"/>
    <mergeCell ref="L188:M188"/>
    <mergeCell ref="L189:M189"/>
    <mergeCell ref="J187:K187"/>
    <mergeCell ref="L192:M192"/>
    <mergeCell ref="B200:C200"/>
    <mergeCell ref="B201:C201"/>
    <mergeCell ref="B202:C202"/>
    <mergeCell ref="D200:F200"/>
    <mergeCell ref="D201:F201"/>
    <mergeCell ref="D202:F202"/>
    <mergeCell ref="B199:C199"/>
    <mergeCell ref="D199:F199"/>
    <mergeCell ref="G199:I199"/>
    <mergeCell ref="J186:K186"/>
    <mergeCell ref="B187:D187"/>
    <mergeCell ref="B188:D188"/>
    <mergeCell ref="B189:D189"/>
    <mergeCell ref="B190:D190"/>
    <mergeCell ref="B191:D191"/>
    <mergeCell ref="E187:F187"/>
    <mergeCell ref="E188:F188"/>
    <mergeCell ref="E190:F190"/>
    <mergeCell ref="B186:D186"/>
    <mergeCell ref="E192:F192"/>
    <mergeCell ref="G187:I187"/>
    <mergeCell ref="G188:I188"/>
    <mergeCell ref="G189:I189"/>
    <mergeCell ref="G190:I190"/>
    <mergeCell ref="G191:I191"/>
    <mergeCell ref="G192:I192"/>
    <mergeCell ref="O7:P7"/>
    <mergeCell ref="L6:N6"/>
    <mergeCell ref="L7:N7"/>
    <mergeCell ref="N92:N93"/>
    <mergeCell ref="N186:P186"/>
    <mergeCell ref="N187:P187"/>
    <mergeCell ref="H184:P184"/>
    <mergeCell ref="B164:P164"/>
    <mergeCell ref="B168:C168"/>
    <mergeCell ref="A166:P166"/>
    <mergeCell ref="N222:O222"/>
    <mergeCell ref="N192:P192"/>
    <mergeCell ref="N206:P206"/>
    <mergeCell ref="N207:P207"/>
    <mergeCell ref="N208:P208"/>
    <mergeCell ref="N209:P209"/>
    <mergeCell ref="N214:O214"/>
    <mergeCell ref="M200:P200"/>
    <mergeCell ref="M201:P201"/>
    <mergeCell ref="M202:P202"/>
    <mergeCell ref="N224:P224"/>
    <mergeCell ref="N225:P225"/>
    <mergeCell ref="N226:P226"/>
    <mergeCell ref="N227:P227"/>
    <mergeCell ref="N228:P228"/>
    <mergeCell ref="N216:O216"/>
    <mergeCell ref="N217:O217"/>
    <mergeCell ref="N218:O218"/>
    <mergeCell ref="N220:O220"/>
    <mergeCell ref="N221:O221"/>
  </mergeCells>
  <dataValidations count="4">
    <dataValidation type="list" showInputMessage="1" showErrorMessage="1" sqref="O7 F7:G7">
      <formula1>" ,2017,2018,2019,2020,2021,2022,2023"</formula1>
    </dataValidation>
    <dataValidation type="list" showInputMessage="1" showErrorMessage="1" sqref="E7">
      <formula1>"01,02,03,04,05,06,07,08,09,10,11,12"</formula1>
    </dataValidation>
    <dataValidation type="list" allowBlank="1" showInputMessage="1" showErrorMessage="1" sqref="D7 K7">
      <formula1>"01,02,03,04,05,06,07,08,09,10,11,12,13,14,15,16,17,18,19,20,21,22,23,24,25,26,27,28,29,30,31"</formula1>
    </dataValidation>
    <dataValidation type="list" allowBlank="1" showInputMessage="1" showErrorMessage="1" sqref="L7">
      <formula1>"01,02,03,04,05,06,07,08,09,10,11,12"</formula1>
    </dataValidation>
  </dataValidations>
  <printOptions horizontalCentered="1"/>
  <pageMargins left="0.7874015748031497" right="0.3937007874015748" top="0.3937007874015748" bottom="0.3937007874015748" header="0.2362204724409449" footer="0.1968503937007874"/>
  <pageSetup fitToHeight="14" horizontalDpi="600" verticalDpi="600" orientation="landscape" paperSize="9" scale="75" r:id="rId4"/>
  <rowBreaks count="1" manualBreakCount="1">
    <brk id="90" max="255" man="1"/>
  </rowBreaks>
  <drawing r:id="rId3"/>
  <legacyDrawing r:id="rId2"/>
</worksheet>
</file>

<file path=xl/worksheets/sheet4.xml><?xml version="1.0" encoding="utf-8"?>
<worksheet xmlns="http://schemas.openxmlformats.org/spreadsheetml/2006/main" xmlns:r="http://schemas.openxmlformats.org/officeDocument/2006/relationships">
  <dimension ref="A1:N25"/>
  <sheetViews>
    <sheetView view="pageBreakPreview" zoomScaleSheetLayoutView="100" workbookViewId="0" topLeftCell="A7">
      <selection activeCell="X19" sqref="X19"/>
    </sheetView>
  </sheetViews>
  <sheetFormatPr defaultColWidth="9.140625" defaultRowHeight="15"/>
  <cols>
    <col min="1" max="1" width="5.7109375" style="2" customWidth="1"/>
    <col min="2" max="2" width="2.140625" style="2" customWidth="1"/>
    <col min="3" max="3" width="13.28125" style="2" customWidth="1"/>
    <col min="4" max="4" width="8.421875" style="2" customWidth="1"/>
    <col min="5" max="5" width="6.421875" style="2" customWidth="1"/>
    <col min="6" max="6" width="8.57421875" style="2" customWidth="1"/>
    <col min="7" max="7" width="3.421875" style="2" customWidth="1"/>
    <col min="8" max="8" width="3.28125" style="2" customWidth="1"/>
    <col min="9" max="9" width="30.7109375" style="2" customWidth="1"/>
    <col min="10" max="10" width="5.7109375" style="2" customWidth="1"/>
    <col min="11" max="11" width="3.57421875" style="2" customWidth="1"/>
    <col min="12" max="13" width="8.7109375" style="2" customWidth="1"/>
    <col min="14" max="14" width="11.00390625" style="2" customWidth="1"/>
    <col min="15" max="16384" width="9.140625" style="2" customWidth="1"/>
  </cols>
  <sheetData>
    <row r="1" spans="1:14" s="57" customFormat="1" ht="16.5">
      <c r="A1" s="378" t="s">
        <v>236</v>
      </c>
      <c r="B1" s="378"/>
      <c r="C1" s="378"/>
      <c r="D1" s="378"/>
      <c r="E1" s="378"/>
      <c r="F1" s="378"/>
      <c r="G1" s="378"/>
      <c r="H1" s="378"/>
      <c r="I1" s="378"/>
      <c r="J1" s="378"/>
      <c r="K1" s="378"/>
      <c r="L1" s="378"/>
      <c r="M1" s="378"/>
      <c r="N1" s="378"/>
    </row>
    <row r="2" spans="1:14" s="32" customFormat="1" ht="18.75" customHeight="1">
      <c r="A2" s="291" t="s">
        <v>10</v>
      </c>
      <c r="B2" s="292"/>
      <c r="C2" s="292"/>
      <c r="D2" s="292"/>
      <c r="E2" s="292"/>
      <c r="F2" s="292"/>
      <c r="G2" s="292"/>
      <c r="H2" s="292"/>
      <c r="I2" s="292"/>
      <c r="J2" s="292"/>
      <c r="K2" s="293"/>
      <c r="L2" s="158" t="s">
        <v>11</v>
      </c>
      <c r="M2" s="158"/>
      <c r="N2" s="158"/>
    </row>
    <row r="3" spans="1:14" s="32" customFormat="1" ht="18.75" customHeight="1">
      <c r="A3" s="379"/>
      <c r="B3" s="380"/>
      <c r="C3" s="380"/>
      <c r="D3" s="380"/>
      <c r="E3" s="380"/>
      <c r="F3" s="380"/>
      <c r="G3" s="380"/>
      <c r="H3" s="380"/>
      <c r="I3" s="380"/>
      <c r="J3" s="380"/>
      <c r="K3" s="381"/>
      <c r="L3" s="158" t="s">
        <v>12</v>
      </c>
      <c r="M3" s="158"/>
      <c r="N3" s="158"/>
    </row>
    <row r="4" spans="1:14" s="32" customFormat="1" ht="18.75" customHeight="1">
      <c r="A4" s="294"/>
      <c r="B4" s="295"/>
      <c r="C4" s="295"/>
      <c r="D4" s="295"/>
      <c r="E4" s="295"/>
      <c r="F4" s="295"/>
      <c r="G4" s="295"/>
      <c r="H4" s="295"/>
      <c r="I4" s="295"/>
      <c r="J4" s="295"/>
      <c r="K4" s="296"/>
      <c r="L4" s="55" t="s">
        <v>13</v>
      </c>
      <c r="M4" s="55" t="s">
        <v>14</v>
      </c>
      <c r="N4" s="55" t="s">
        <v>15</v>
      </c>
    </row>
    <row r="5" spans="1:14" s="32" customFormat="1" ht="39" customHeight="1">
      <c r="A5" s="107" t="s">
        <v>16</v>
      </c>
      <c r="B5" s="318" t="s">
        <v>237</v>
      </c>
      <c r="C5" s="319"/>
      <c r="D5" s="319"/>
      <c r="E5" s="319"/>
      <c r="F5" s="319"/>
      <c r="G5" s="319"/>
      <c r="H5" s="319"/>
      <c r="I5" s="319"/>
      <c r="J5" s="319"/>
      <c r="K5" s="320"/>
      <c r="L5" s="65"/>
      <c r="M5" s="65"/>
      <c r="N5" s="65"/>
    </row>
    <row r="6" spans="1:14" s="32" customFormat="1" ht="23.25" customHeight="1">
      <c r="A6" s="107" t="s">
        <v>17</v>
      </c>
      <c r="B6" s="318" t="s">
        <v>238</v>
      </c>
      <c r="C6" s="319"/>
      <c r="D6" s="319"/>
      <c r="E6" s="319"/>
      <c r="F6" s="319"/>
      <c r="G6" s="319"/>
      <c r="H6" s="319"/>
      <c r="I6" s="319"/>
      <c r="J6" s="319"/>
      <c r="K6" s="320"/>
      <c r="L6" s="65"/>
      <c r="M6" s="65"/>
      <c r="N6" s="65"/>
    </row>
    <row r="7" spans="1:14" s="32" customFormat="1" ht="22.5" customHeight="1">
      <c r="A7" s="107" t="s">
        <v>18</v>
      </c>
      <c r="B7" s="318" t="s">
        <v>239</v>
      </c>
      <c r="C7" s="319"/>
      <c r="D7" s="319"/>
      <c r="E7" s="319"/>
      <c r="F7" s="319"/>
      <c r="G7" s="319"/>
      <c r="H7" s="319"/>
      <c r="I7" s="319"/>
      <c r="J7" s="319"/>
      <c r="K7" s="320"/>
      <c r="L7" s="65"/>
      <c r="M7" s="65"/>
      <c r="N7" s="65"/>
    </row>
    <row r="8" spans="1:14" s="32" customFormat="1" ht="27.75" customHeight="1">
      <c r="A8" s="107" t="s">
        <v>19</v>
      </c>
      <c r="B8" s="318" t="s">
        <v>240</v>
      </c>
      <c r="C8" s="319"/>
      <c r="D8" s="319"/>
      <c r="E8" s="319"/>
      <c r="F8" s="319"/>
      <c r="G8" s="319"/>
      <c r="H8" s="319"/>
      <c r="I8" s="319"/>
      <c r="J8" s="319"/>
      <c r="K8" s="320"/>
      <c r="L8" s="65"/>
      <c r="M8" s="65"/>
      <c r="N8" s="65"/>
    </row>
    <row r="9" spans="1:14" s="1" customFormat="1" ht="24" customHeight="1">
      <c r="A9" s="108" t="s">
        <v>20</v>
      </c>
      <c r="B9" s="318" t="s">
        <v>241</v>
      </c>
      <c r="C9" s="319"/>
      <c r="D9" s="319"/>
      <c r="E9" s="319"/>
      <c r="F9" s="319"/>
      <c r="G9" s="319"/>
      <c r="H9" s="319"/>
      <c r="I9" s="319"/>
      <c r="J9" s="319"/>
      <c r="K9" s="320"/>
      <c r="L9" s="85"/>
      <c r="M9" s="85"/>
      <c r="N9" s="85"/>
    </row>
    <row r="10" spans="1:14" s="1" customFormat="1" ht="35.25" customHeight="1">
      <c r="A10" s="108" t="s">
        <v>21</v>
      </c>
      <c r="B10" s="318" t="s">
        <v>242</v>
      </c>
      <c r="C10" s="319"/>
      <c r="D10" s="319"/>
      <c r="E10" s="319"/>
      <c r="F10" s="319"/>
      <c r="G10" s="319"/>
      <c r="H10" s="319"/>
      <c r="I10" s="319"/>
      <c r="J10" s="319"/>
      <c r="K10" s="320"/>
      <c r="L10" s="85"/>
      <c r="M10" s="85"/>
      <c r="N10" s="85"/>
    </row>
    <row r="11" spans="1:14" s="5" customFormat="1" ht="41.25" customHeight="1">
      <c r="A11" s="109" t="s">
        <v>22</v>
      </c>
      <c r="B11" s="318" t="s">
        <v>243</v>
      </c>
      <c r="C11" s="319"/>
      <c r="D11" s="319"/>
      <c r="E11" s="319"/>
      <c r="F11" s="319"/>
      <c r="G11" s="319"/>
      <c r="H11" s="319"/>
      <c r="I11" s="319"/>
      <c r="J11" s="319"/>
      <c r="K11" s="320"/>
      <c r="L11" s="78"/>
      <c r="M11" s="78"/>
      <c r="N11" s="78"/>
    </row>
    <row r="12" spans="1:14" s="5" customFormat="1" ht="38.25" customHeight="1">
      <c r="A12" s="108" t="s">
        <v>23</v>
      </c>
      <c r="B12" s="318" t="s">
        <v>244</v>
      </c>
      <c r="C12" s="319"/>
      <c r="D12" s="319"/>
      <c r="E12" s="319"/>
      <c r="F12" s="319"/>
      <c r="G12" s="319"/>
      <c r="H12" s="319"/>
      <c r="I12" s="319"/>
      <c r="J12" s="319"/>
      <c r="K12" s="320"/>
      <c r="L12" s="86"/>
      <c r="M12" s="86"/>
      <c r="N12" s="86"/>
    </row>
    <row r="13" spans="1:14" s="5" customFormat="1" ht="37.5" customHeight="1">
      <c r="A13" s="108" t="s">
        <v>24</v>
      </c>
      <c r="B13" s="318" t="s">
        <v>245</v>
      </c>
      <c r="C13" s="319"/>
      <c r="D13" s="319"/>
      <c r="E13" s="319"/>
      <c r="F13" s="319"/>
      <c r="G13" s="319"/>
      <c r="H13" s="319"/>
      <c r="I13" s="319"/>
      <c r="J13" s="319"/>
      <c r="K13" s="320"/>
      <c r="L13" s="86"/>
      <c r="M13" s="86"/>
      <c r="N13" s="86"/>
    </row>
    <row r="14" spans="1:14" s="1" customFormat="1" ht="36.75" customHeight="1">
      <c r="A14" s="374" t="s">
        <v>246</v>
      </c>
      <c r="B14" s="375"/>
      <c r="C14" s="375"/>
      <c r="D14" s="375"/>
      <c r="E14" s="375"/>
      <c r="F14" s="375"/>
      <c r="G14" s="375"/>
      <c r="H14" s="375"/>
      <c r="I14" s="375"/>
      <c r="J14" s="375"/>
      <c r="K14" s="375"/>
      <c r="L14" s="375"/>
      <c r="M14" s="375"/>
      <c r="N14" s="376"/>
    </row>
    <row r="15" spans="1:14" s="1" customFormat="1" ht="19.5" customHeight="1">
      <c r="A15" s="84"/>
      <c r="B15" s="247"/>
      <c r="C15" s="248"/>
      <c r="D15" s="248"/>
      <c r="E15" s="248"/>
      <c r="F15" s="248"/>
      <c r="G15" s="248"/>
      <c r="H15" s="248"/>
      <c r="I15" s="248"/>
      <c r="J15" s="248"/>
      <c r="K15" s="249"/>
      <c r="L15" s="85"/>
      <c r="M15" s="85"/>
      <c r="N15" s="85"/>
    </row>
    <row r="16" spans="1:14" s="1" customFormat="1" ht="19.5" customHeight="1">
      <c r="A16" s="84"/>
      <c r="B16" s="247"/>
      <c r="C16" s="248"/>
      <c r="D16" s="248"/>
      <c r="E16" s="248"/>
      <c r="F16" s="248"/>
      <c r="G16" s="248"/>
      <c r="H16" s="248"/>
      <c r="I16" s="248"/>
      <c r="J16" s="248"/>
      <c r="K16" s="249"/>
      <c r="L16" s="85"/>
      <c r="M16" s="85"/>
      <c r="N16" s="85"/>
    </row>
    <row r="17" spans="1:14" s="1" customFormat="1" ht="19.5" customHeight="1">
      <c r="A17" s="84"/>
      <c r="B17" s="247"/>
      <c r="C17" s="248"/>
      <c r="D17" s="248"/>
      <c r="E17" s="248"/>
      <c r="F17" s="248"/>
      <c r="G17" s="248"/>
      <c r="H17" s="248"/>
      <c r="I17" s="248"/>
      <c r="J17" s="248"/>
      <c r="K17" s="249"/>
      <c r="L17" s="85"/>
      <c r="M17" s="85"/>
      <c r="N17" s="85"/>
    </row>
    <row r="18" spans="1:14" s="1" customFormat="1" ht="19.5" customHeight="1">
      <c r="A18" s="84"/>
      <c r="B18" s="247"/>
      <c r="C18" s="248"/>
      <c r="D18" s="248"/>
      <c r="E18" s="248"/>
      <c r="F18" s="248"/>
      <c r="G18" s="248"/>
      <c r="H18" s="248"/>
      <c r="I18" s="248"/>
      <c r="J18" s="248"/>
      <c r="K18" s="249"/>
      <c r="L18" s="85"/>
      <c r="M18" s="85"/>
      <c r="N18" s="85"/>
    </row>
    <row r="19" spans="1:14" s="1" customFormat="1" ht="19.5" customHeight="1">
      <c r="A19" s="387" t="s">
        <v>27</v>
      </c>
      <c r="B19" s="388"/>
      <c r="C19" s="388"/>
      <c r="D19" s="388"/>
      <c r="E19" s="388"/>
      <c r="F19" s="388"/>
      <c r="G19" s="388"/>
      <c r="H19" s="388"/>
      <c r="I19" s="388"/>
      <c r="J19" s="388"/>
      <c r="K19" s="388"/>
      <c r="L19" s="388"/>
      <c r="M19" s="388"/>
      <c r="N19" s="389"/>
    </row>
    <row r="20" spans="1:14" s="1" customFormat="1" ht="21" customHeight="1">
      <c r="A20" s="84"/>
      <c r="B20" s="390"/>
      <c r="C20" s="390"/>
      <c r="D20" s="390"/>
      <c r="E20" s="390"/>
      <c r="F20" s="390"/>
      <c r="G20" s="390"/>
      <c r="H20" s="390"/>
      <c r="I20" s="390"/>
      <c r="J20" s="391"/>
      <c r="K20" s="391"/>
      <c r="L20" s="84"/>
      <c r="M20" s="84"/>
      <c r="N20" s="84"/>
    </row>
    <row r="21" spans="1:14" s="1" customFormat="1" ht="21" customHeight="1">
      <c r="A21" s="377" t="s">
        <v>249</v>
      </c>
      <c r="B21" s="377"/>
      <c r="C21" s="377"/>
      <c r="D21" s="377"/>
      <c r="E21" s="87"/>
      <c r="F21" s="392"/>
      <c r="G21" s="392"/>
      <c r="H21" s="392"/>
      <c r="I21" s="392"/>
      <c r="J21" s="88"/>
      <c r="K21" s="88"/>
      <c r="L21" s="87"/>
      <c r="M21" s="87"/>
      <c r="N21" s="87"/>
    </row>
    <row r="22" spans="1:14" s="1" customFormat="1" ht="21" customHeight="1">
      <c r="A22" s="87"/>
      <c r="B22" s="87"/>
      <c r="C22" s="87"/>
      <c r="D22" s="87"/>
      <c r="E22" s="87"/>
      <c r="F22" s="373" t="s">
        <v>250</v>
      </c>
      <c r="G22" s="373"/>
      <c r="H22" s="373"/>
      <c r="I22" s="373"/>
      <c r="J22" s="88"/>
      <c r="K22" s="88"/>
      <c r="L22" s="87"/>
      <c r="M22" s="87"/>
      <c r="N22" s="87"/>
    </row>
    <row r="23" spans="1:14" ht="14.25" customHeight="1">
      <c r="A23" s="386" t="s">
        <v>4</v>
      </c>
      <c r="B23" s="386"/>
      <c r="C23" s="386"/>
      <c r="D23" s="386"/>
      <c r="E23" s="386"/>
      <c r="F23" s="386"/>
      <c r="G23" s="386"/>
      <c r="H23" s="382"/>
      <c r="I23" s="382"/>
      <c r="J23" s="382"/>
      <c r="K23" s="382"/>
      <c r="L23" s="382"/>
      <c r="M23" s="382"/>
      <c r="N23" s="58"/>
    </row>
    <row r="24" spans="1:14" s="60" customFormat="1" ht="12">
      <c r="A24" s="384"/>
      <c r="B24" s="384"/>
      <c r="C24" s="384"/>
      <c r="D24" s="384"/>
      <c r="E24" s="384"/>
      <c r="F24" s="384"/>
      <c r="G24" s="384"/>
      <c r="H24" s="383" t="s">
        <v>247</v>
      </c>
      <c r="I24" s="383"/>
      <c r="J24" s="383"/>
      <c r="K24" s="383"/>
      <c r="L24" s="383"/>
      <c r="M24" s="383"/>
      <c r="N24" s="59"/>
    </row>
    <row r="25" spans="1:14" s="3" customFormat="1" ht="29.25" customHeight="1">
      <c r="A25" s="385" t="s">
        <v>248</v>
      </c>
      <c r="B25" s="385"/>
      <c r="C25" s="385"/>
      <c r="D25" s="385"/>
      <c r="E25" s="385"/>
      <c r="F25" s="385"/>
      <c r="G25" s="385"/>
      <c r="H25" s="385"/>
      <c r="I25" s="385"/>
      <c r="J25" s="385"/>
      <c r="K25" s="385"/>
      <c r="L25" s="385"/>
      <c r="M25" s="385"/>
      <c r="N25" s="385"/>
    </row>
  </sheetData>
  <sheetProtection/>
  <mergeCells count="29">
    <mergeCell ref="H23:M23"/>
    <mergeCell ref="H24:M24"/>
    <mergeCell ref="A24:G24"/>
    <mergeCell ref="A25:N25"/>
    <mergeCell ref="A23:G23"/>
    <mergeCell ref="A19:N19"/>
    <mergeCell ref="B20:I20"/>
    <mergeCell ref="J20:K20"/>
    <mergeCell ref="F21:I21"/>
    <mergeCell ref="B11:K11"/>
    <mergeCell ref="A1:N1"/>
    <mergeCell ref="A2:K4"/>
    <mergeCell ref="L2:N2"/>
    <mergeCell ref="L3:N3"/>
    <mergeCell ref="B17:K17"/>
    <mergeCell ref="B5:K5"/>
    <mergeCell ref="B6:K6"/>
    <mergeCell ref="B7:K7"/>
    <mergeCell ref="B8:K8"/>
    <mergeCell ref="B9:K9"/>
    <mergeCell ref="B10:K10"/>
    <mergeCell ref="F22:I22"/>
    <mergeCell ref="B12:K12"/>
    <mergeCell ref="B13:K13"/>
    <mergeCell ref="A14:N14"/>
    <mergeCell ref="B15:K15"/>
    <mergeCell ref="B16:K16"/>
    <mergeCell ref="B18:K18"/>
    <mergeCell ref="A21:D21"/>
  </mergeCells>
  <printOptions horizontalCentered="1"/>
  <pageMargins left="0.7086614173228347" right="0.3937007874015748" top="0.3937007874015748" bottom="0.3937007874015748" header="0.31496062992125984" footer="0.2755905511811024"/>
  <pageSetup firstPageNumber="8" useFirstPageNumber="1" horizontalDpi="600" verticalDpi="600" orientation="portrait"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Santa Barone</dc:creator>
  <cp:keywords/>
  <dc:description/>
  <cp:lastModifiedBy>Inga Benfelde</cp:lastModifiedBy>
  <cp:lastPrinted>2017-05-29T13:07:39Z</cp:lastPrinted>
  <dcterms:created xsi:type="dcterms:W3CDTF">2015-10-08T12:41:05Z</dcterms:created>
  <dcterms:modified xsi:type="dcterms:W3CDTF">2019-04-29T05:41:36Z</dcterms:modified>
  <cp:category/>
  <cp:version/>
  <cp:contentType/>
  <cp:contentStatus/>
</cp:coreProperties>
</file>