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90" tabRatio="907" activeTab="0"/>
  </bookViews>
  <sheets>
    <sheet name="Titullapa" sheetId="1" r:id="rId1"/>
    <sheet name="A. Info par pretendentu" sheetId="2" r:id="rId2"/>
    <sheet name="B.Projekts" sheetId="3" r:id="rId3"/>
    <sheet name="C. Pavaddok-ti" sheetId="4" r:id="rId4"/>
  </sheets>
  <definedNames>
    <definedName name="_xlnm.Print_Area" localSheetId="1">'A. Info par pretendentu'!$A$1:$N$19</definedName>
    <definedName name="_xlnm.Print_Area" localSheetId="2">'B.Projekts'!$A$1:$P$91</definedName>
    <definedName name="_xlnm.Print_Area" localSheetId="3">'C. Pavaddok-ti'!$A$1:$P$31</definedName>
    <definedName name="_xlnm.Print_Area" localSheetId="0">'Titullapa'!$A$1:$I$33</definedName>
    <definedName name="_xlnm.Print_Titles" localSheetId="3">'C. Pavaddok-ti'!$1:$5</definedName>
    <definedName name="units">#REF!</definedName>
  </definedNames>
  <calcPr fullCalcOnLoad="1"/>
</workbook>
</file>

<file path=xl/sharedStrings.xml><?xml version="1.0" encoding="utf-8"?>
<sst xmlns="http://schemas.openxmlformats.org/spreadsheetml/2006/main" count="208" uniqueCount="153">
  <si>
    <t xml:space="preserve"> Atbalsta pretendents</t>
  </si>
  <si>
    <t>ar PVN</t>
  </si>
  <si>
    <t>bez PVN</t>
  </si>
  <si>
    <t>7.</t>
  </si>
  <si>
    <t>8.</t>
  </si>
  <si>
    <t>9.</t>
  </si>
  <si>
    <t>Neat-tiecas</t>
  </si>
  <si>
    <t>Citi iesniegtie dokumenti</t>
  </si>
  <si>
    <t>gads</t>
  </si>
  <si>
    <t>10.</t>
  </si>
  <si>
    <t xml:space="preserve">Projekta nosaukums un projekta Nr. </t>
  </si>
  <si>
    <t>Aizpilda atbalsta pretendents</t>
  </si>
  <si>
    <t>Fonda nosaukums, atbalsta institūcijas nosaukums</t>
  </si>
  <si>
    <t>Projekta īstenošanas laiks (mm/gggg) – (mm/gggg)</t>
  </si>
  <si>
    <t>ir</t>
  </si>
  <si>
    <t>nav</t>
  </si>
  <si>
    <t>Atzīmē ar X atbilstošu atbildi</t>
  </si>
  <si>
    <t>Nr.p.k.</t>
  </si>
  <si>
    <t>2.</t>
  </si>
  <si>
    <t>3.</t>
  </si>
  <si>
    <t>KOPĀ</t>
  </si>
  <si>
    <t>6.</t>
  </si>
  <si>
    <t>Jā</t>
  </si>
  <si>
    <t>Nē</t>
  </si>
  <si>
    <t>Iesniedzamie dokumenti:</t>
  </si>
  <si>
    <t>oriģināls</t>
  </si>
  <si>
    <t>oriģināli</t>
  </si>
  <si>
    <t>*</t>
  </si>
  <si>
    <t>Iepirkuma priekšmeta tehniskā specifikācija</t>
  </si>
  <si>
    <t>1.</t>
  </si>
  <si>
    <t>4.</t>
  </si>
  <si>
    <t>5.</t>
  </si>
  <si>
    <t>biedrība, kas reģistrēta saskaņā ar Biedrību un nodibinājumu likumu</t>
  </si>
  <si>
    <t>pašvaldība</t>
  </si>
  <si>
    <t>valsts vai pašvaldības atvasināta publiska juridiskā persona</t>
  </si>
  <si>
    <t>projekta iesniegums</t>
  </si>
  <si>
    <t>Klienta numurs</t>
  </si>
  <si>
    <t>Adrese korespondencei (adrese, pasta indekss)</t>
  </si>
  <si>
    <t>Projekta vadītājs</t>
  </si>
  <si>
    <t>Projekta Nr.</t>
  </si>
  <si>
    <t>Eiropas Jūrlietu un zivsaimniecības fonda
(EJZF)</t>
  </si>
  <si>
    <t>Projekta nosaukums</t>
  </si>
  <si>
    <t>Pretendents</t>
  </si>
  <si>
    <t>A.  INFORMĀCIJA PAR PRETENDENTU PROJEKTA IESNIEGUMA IESNIEGŠANAS MĒNEŠA PIRMAJĀ DATUMĀ</t>
  </si>
  <si>
    <t>A.1. Darbības apraksts</t>
  </si>
  <si>
    <t xml:space="preserve">Projekta īstenošanas stadija (saņemts finansējums; projekts pašlaik tiek īstenots; projekts iesniegts vērtēšanai) </t>
  </si>
  <si>
    <r>
      <t xml:space="preserve">Attiecināmo izmaksu summa </t>
    </r>
    <r>
      <rPr>
        <i/>
        <sz val="12"/>
        <rFont val="Times New Roman"/>
        <family val="1"/>
      </rPr>
      <t>(euro)</t>
    </r>
  </si>
  <si>
    <r>
      <t xml:space="preserve">Publiskais finansējums </t>
    </r>
    <r>
      <rPr>
        <i/>
        <sz val="12"/>
        <rFont val="Times New Roman"/>
        <family val="1"/>
      </rPr>
      <t>(euro)</t>
    </r>
    <r>
      <rPr>
        <sz val="12"/>
        <rFont val="Times New Roman"/>
        <family val="1"/>
      </rPr>
      <t xml:space="preserve"> </t>
    </r>
  </si>
  <si>
    <t xml:space="preserve">Saistītā projekta saturiskā saistība </t>
  </si>
  <si>
    <t>Vai projekta iesniegums ir saistīts ar vērtēšanai iesniegto projekta iesniegumu (Jā; Nē)</t>
  </si>
  <si>
    <t>Eiropas Savienības finansētie projekti</t>
  </si>
  <si>
    <t xml:space="preserve">Citi projekti (valsts un pašvaldības finansētie projekti u.tml.)   </t>
  </si>
  <si>
    <t>B.   INFORMĀCIJA PAR PROJEKTU</t>
  </si>
  <si>
    <t>Vienību skaits</t>
  </si>
  <si>
    <t>Neattiecināmo izmaksu pozīcijas</t>
  </si>
  <si>
    <r>
      <t xml:space="preserve">Summa, </t>
    </r>
    <r>
      <rPr>
        <i/>
        <sz val="12"/>
        <rFont val="Times New Roman"/>
        <family val="1"/>
      </rPr>
      <t>euro</t>
    </r>
  </si>
  <si>
    <r>
      <t xml:space="preserve">Projekta kopējā summa, </t>
    </r>
    <r>
      <rPr>
        <i/>
        <sz val="12"/>
        <rFont val="Times New Roman"/>
        <family val="1"/>
      </rPr>
      <t>euro</t>
    </r>
    <r>
      <rPr>
        <sz val="12"/>
        <rFont val="Times New Roman"/>
        <family val="1"/>
      </rPr>
      <t xml:space="preserve">  </t>
    </r>
  </si>
  <si>
    <r>
      <t xml:space="preserve">Projekta attiecināmo izmaksu summa, </t>
    </r>
    <r>
      <rPr>
        <i/>
        <sz val="12"/>
        <rFont val="Times New Roman"/>
        <family val="1"/>
      </rPr>
      <t>euro</t>
    </r>
  </si>
  <si>
    <t>C.   PAVADDOKUMENTI</t>
  </si>
  <si>
    <t>C.1.</t>
  </si>
  <si>
    <t>Iesniedzamie dokumenti (ja veidlapu iesniedz saskaņā ar normatīvajos aktos par elektronisko dokumentu noformēšanu noteiktajām prasībām, arī pavaddokumenti iesniedzami atbilstoši minēto normatīvo aktu prasībām)</t>
  </si>
  <si>
    <t>Visi iesniegtie piedāvājumi no iespējamajiem piegādātājiem</t>
  </si>
  <si>
    <t>Saskaņā ar normatīvajiem aktiem par valsts un Eiropas Savienības atbalsta piešķiršanu, administrēšanu un uzraudzību lauku un zivsaimniecības attīstībai 2014.–2020. gada plānošanas periodā.</t>
  </si>
  <si>
    <t>Projekta iesniegums iesniegts</t>
  </si>
  <si>
    <t>-</t>
  </si>
  <si>
    <t>kopija</t>
  </si>
  <si>
    <t>Pašreizējās darbības apraksts</t>
  </si>
  <si>
    <t>B.1. Projekta mērķis</t>
  </si>
  <si>
    <t>B</t>
  </si>
  <si>
    <t>C</t>
  </si>
  <si>
    <t>A</t>
  </si>
  <si>
    <t>D</t>
  </si>
  <si>
    <t>E</t>
  </si>
  <si>
    <t xml:space="preserve">kopā </t>
  </si>
  <si>
    <t>* Norāda izdevumu pozīciju atbilstību izvēlētajām darbībām atbilstoši B.2.sadaļā norādītajai informācijai.</t>
  </si>
  <si>
    <t>Kritēriju grupa</t>
  </si>
  <si>
    <t>Kritērijs</t>
  </si>
  <si>
    <t>Punktu skaits kritērijā</t>
  </si>
  <si>
    <t>Kopējais punktu skaits grupā</t>
  </si>
  <si>
    <t xml:space="preserve">Iepirkuma procedūru apliecinošie dokumenti, ja ir attiecināmas Latvijas Republikas normatīvo aktu prasības par iepirkuma procedūrām, kas piemērojamas pasūtītāja finansētiem projektiem </t>
  </si>
  <si>
    <t>pasākuma "Akvakultūras saimniecībām paredzēti pārvaldības un konsultāciju pakalpojumi"</t>
  </si>
  <si>
    <t>A.2. Pretendenta saņemtais publiskais finansējums un (vai) iesniegtie projektu iesniegumi citās Eiropas Savienības fondu (ERAF u.c.) un valsts un pašvaldības finansētajos investīciju pasākumos</t>
  </si>
  <si>
    <r>
      <t>Līdz šī projekta iesnieguma iesniegšanas brīdim pretendents</t>
    </r>
    <r>
      <rPr>
        <b/>
        <sz val="12"/>
        <rFont val="Times New Roman"/>
        <family val="1"/>
      </rPr>
      <t xml:space="preserve"> ir saņēmis publisko finansējumu</t>
    </r>
    <r>
      <rPr>
        <sz val="12"/>
        <rFont val="Times New Roman"/>
        <family val="1"/>
      </rPr>
      <t xml:space="preserve"> un (vai) </t>
    </r>
    <r>
      <rPr>
        <b/>
        <sz val="12"/>
        <rFont val="Times New Roman"/>
        <family val="1"/>
      </rPr>
      <t xml:space="preserve">iesniedzis projekta iesniegumu </t>
    </r>
    <r>
      <rPr>
        <sz val="12"/>
        <rFont val="Times New Roman"/>
        <family val="1"/>
      </rPr>
      <t>citos Eiropas Savienības fondu un valsts un pašvaldības finansētajos investīciju pasākumos</t>
    </r>
  </si>
  <si>
    <t>A.2.1. Ja atbilde ir "Jā", lūdzu sniegt informāciju par projektiem (aizpilda, ja ir saturiskā saistība ar projektu)</t>
  </si>
  <si>
    <t>B.2. Projekta īstenošanas joma:</t>
  </si>
  <si>
    <t>Projekta īstenošanas joma</t>
  </si>
  <si>
    <t>Atzīmēt ar X atbilstošo jomu</t>
  </si>
  <si>
    <t>Atbilstība tiesību aktu prasībām vides jomā</t>
  </si>
  <si>
    <t>Ietekmes uz vidi novērtējums</t>
  </si>
  <si>
    <t>Atbilstība dzīvnieku labturības, sanitāro un drošības un sabiedrības veselības tiesību aktu prasībām</t>
  </si>
  <si>
    <t>Tirdzniecības un darījumdarbības stratēģijas</t>
  </si>
  <si>
    <t>Cita joma (minēt, kura):</t>
  </si>
  <si>
    <t>B.3. Projekta apraksts</t>
  </si>
  <si>
    <t>B.3.1. Projekta apraksts, sagaidāmie rezultāti un īstenošanas shēma</t>
  </si>
  <si>
    <t>Konsultants</t>
  </si>
  <si>
    <t>Darbavieta</t>
  </si>
  <si>
    <t>B.3.1.2. Projektam piesaistīts konsultants no ārvalstu zinātniskās vai mācību iestādes (Jā/Nē)</t>
  </si>
  <si>
    <t>B.3.1.3. Kopējo konsultāciju apjoms (stundu skaits)</t>
  </si>
  <si>
    <t>B.3.1.4. Praktisko nodarbību īpatsvars no kopējo konsultāciju stundu skaita (%)</t>
  </si>
  <si>
    <t>B.3.1.5. Indikatīvs konsultāciju plāns - programma ar plānoto konsultāciju apjomu (stundu skaitu) sadalījumā pa jomām atbilstoši B.2. sadaļā norādītajam:</t>
  </si>
  <si>
    <t>B.3.2. Katras attiecināmo izmaksu pozīcijas apraksts, norādot tās funkciju un nozīmi projektā</t>
  </si>
  <si>
    <t>B.3.3. Projekta finansēšanas apraksts</t>
  </si>
  <si>
    <t>B.3.4. To darbinieku skaits, kuri tiešā veidā gūst labumu no projekta (plānotais apmācāmo skaits)</t>
  </si>
  <si>
    <t>B.4. Projekta īstenošanas vieta</t>
  </si>
  <si>
    <t>B.5. Projekta īstenošanas laiks</t>
  </si>
  <si>
    <t>Projekta beigu termiņš</t>
  </si>
  <si>
    <t>datums</t>
  </si>
  <si>
    <t>mēnesis</t>
  </si>
  <si>
    <t>Projekta sākuma termiņš</t>
  </si>
  <si>
    <t>B.6. Projekta iesnieguma kopējās un attiecināmās izmaksas</t>
  </si>
  <si>
    <t>Maksājuma pieprasījuma iesniegšanas datums (DD.MM.GGGG.)</t>
  </si>
  <si>
    <t>Privātais finansējums, EUR</t>
  </si>
  <si>
    <t>Izmaksu atbilstība darbībām (A, B, C, D, E, F, G, H, I, J)*</t>
  </si>
  <si>
    <t>Publiskais finansējums, EUR</t>
  </si>
  <si>
    <t>Atbalsta intensitāte, %</t>
  </si>
  <si>
    <t>Attiecināmās izmaksas, EUR</t>
  </si>
  <si>
    <t>Kopā izmkasas, EUR</t>
  </si>
  <si>
    <t>Mērvienība (stunda)</t>
  </si>
  <si>
    <t>Izmaksu pozīcijas sadalījumā pa plānotajām projekta darbībām un projekta posmiem.</t>
  </si>
  <si>
    <t>1. Izdevumi par individuālām konsultācijām</t>
  </si>
  <si>
    <t>X</t>
  </si>
  <si>
    <t>2. Izdevumi par kolektīvām konsultācijām</t>
  </si>
  <si>
    <t>3. Vispārējās izmaksas</t>
  </si>
  <si>
    <t>B.7. Pārējās neattiecināmās izmaksas</t>
  </si>
  <si>
    <t>B.8. Projekta finansējums</t>
  </si>
  <si>
    <t>Praktiskā darba pieredze pretendenta piesaistītajam ekspertam</t>
  </si>
  <si>
    <t>Projektā iesaistīto ekspertu kvalitāte</t>
  </si>
  <si>
    <t>Praktisko nodarbību īpatsvars</t>
  </si>
  <si>
    <t>Paredzētas praktiskas nodarbības ārzemēs</t>
  </si>
  <si>
    <t>Piesaistīts eksperts no ārvalstu zinātniskās vai mācību iestādes</t>
  </si>
  <si>
    <t>Praktisko nodarbību īpatsvars ir 50% no konsultāciju stundu skaita</t>
  </si>
  <si>
    <t>Praktisko nodarbību īpatsvars ir no 20 līdz 50% no konsultāciju stundu skaita</t>
  </si>
  <si>
    <t>Pretendenta deklarācija saskaņā ar normatīvajiem aktiem par valsts un Eiropas Savienības atbalsta piešķiršanu, administrēšanu un uzraudzību lauku un zivsaimniecības attīstībai 2014.-2020. gada plānošanas periodā</t>
  </si>
  <si>
    <t>Nomas līgums, ja projektā paredzēta telpu un iekārtu noma</t>
  </si>
  <si>
    <t>Institūcijas lēmums par piedalīšanos projektā un visām saistībām, kas attiecas uz projekta īstenošanu, norādot projekta kopējās izmaksas un finansēšanas avotus</t>
  </si>
  <si>
    <t>Projektā iesaistīto ekspertu saraksts</t>
  </si>
  <si>
    <t>Dokumenti, kas apliecina katra eksperta izglītību un darba pieredzi</t>
  </si>
  <si>
    <t>Izvērsta izdevumu tāme par praktiskām nodarbībām ārzemēs un plānotām kolektīvām konsultācijām</t>
  </si>
  <si>
    <t>kopijas</t>
  </si>
  <si>
    <t>Atbalsta pretendenta apraksts par piedāvājumu salīdzinājumu konkrētajai iegādei un informācija par aptaujātajiem komersantiem, kas apliecina noteiktās cenas objektivitāti*</t>
  </si>
  <si>
    <t>11.</t>
  </si>
  <si>
    <t>Piezīmes.</t>
  </si>
  <si>
    <r>
      <rPr>
        <b/>
        <i/>
        <sz val="10"/>
        <rFont val="Arial"/>
        <family val="2"/>
      </rPr>
      <t>Piezīme.</t>
    </r>
    <r>
      <rPr>
        <i/>
        <sz val="10"/>
        <rFont val="Arial"/>
        <family val="2"/>
      </rPr>
      <t xml:space="preserve"> *Dokumenta rekvizītus "datums" un "paraksts" neaizpilda, ja dokuments ir sagatavots atbilstoši normatīvajiem aktiem par elektronisko dokumentu noformēšanu.</t>
    </r>
  </si>
  <si>
    <t>Projekta īstenošanas vieta (adrese, pasta indekss)</t>
  </si>
  <si>
    <t>Kontakttālrunis, e-pasta adrese</t>
  </si>
  <si>
    <r>
      <t xml:space="preserve">B.3.1.1. Projektā iesaistīto konsultantu praktiskā darba pieredze </t>
    </r>
    <r>
      <rPr>
        <i/>
        <u val="single"/>
        <sz val="12"/>
        <rFont val="Times New Roman"/>
        <family val="1"/>
      </rPr>
      <t>akvakultūrā</t>
    </r>
    <r>
      <rPr>
        <i/>
        <sz val="12"/>
        <rFont val="Times New Roman"/>
        <family val="1"/>
      </rPr>
      <t>:</t>
    </r>
  </si>
  <si>
    <t>Darba pieredze (ilgums)</t>
  </si>
  <si>
    <t>B.9. Projektu atlases kritēriju punktu skaits (atbilstoši Ministru kabineta 2017. gada 24. janvāra noteikumu Nr. 51 "Valsts un Eiropas Savienības atbalsta piešķiršanas kārtība pasākumā "Akvakultūras saimniecībām paredzēti pārvaldības un konsultāciju pakalpojumi"" 1. pielikumā norādītajai informācijai)</t>
  </si>
  <si>
    <t>Vismaz vienam ekspertam ir vairāk nekā piecu gadu praktiskā darba pieredze akvakultūrā</t>
  </si>
  <si>
    <t>Vismaz vienam ekspertam ir triju līdz piecu gadu praktiskā pieredze akvakultūrā</t>
  </si>
  <si>
    <t xml:space="preserve">Projekta iesnieguma pilns komplekts (2 eksemplāros) </t>
  </si>
  <si>
    <t xml:space="preserve">(datums*) </t>
  </si>
  <si>
    <t>(vārds, uzvārds, paraksts*)</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</si>
</sst>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Ls&quot;\ #,##0;\-&quot;Ls&quot;\ #,##0"/>
    <numFmt numFmtId="185" formatCode="&quot;Ls&quot;\ #,##0;[Red]\-&quot;Ls&quot;\ #,##0"/>
    <numFmt numFmtId="186" formatCode="&quot;Ls&quot;\ #,##0.00;\-&quot;Ls&quot;\ #,##0.00"/>
    <numFmt numFmtId="187" formatCode="&quot;Ls&quot;\ #,##0.00;[Red]\-&quot;Ls&quot;\ #,##0.00"/>
    <numFmt numFmtId="188" formatCode="_-&quot;Ls&quot;\ * #,##0_-;\-&quot;Ls&quot;\ * #,##0_-;_-&quot;Ls&quot;\ * &quot;-&quot;_-;_-@_-"/>
    <numFmt numFmtId="189" formatCode="_-&quot;Ls&quot;\ * #,##0.00_-;\-&quot;Ls&quot;\ * #,##0.00_-;_-&quot;Ls&quot;\ * &quot;-&quot;??_-;_-@_-"/>
    <numFmt numFmtId="190" formatCode="_-* #,##0\ &quot;Ls&quot;_-;\-* #,##0\ &quot;Ls&quot;_-;_-* &quot;-&quot;\ &quot;Ls&quot;_-;_-@_-"/>
    <numFmt numFmtId="191" formatCode="_-* #,##0\ _L_s_-;\-* #,##0\ _L_s_-;_-* &quot;-&quot;\ _L_s_-;_-@_-"/>
    <numFmt numFmtId="192" formatCode="_-* #,##0.00\ &quot;Ls&quot;_-;\-* #,##0.00\ &quot;Ls&quot;_-;_-* &quot;-&quot;??\ &quot;Ls&quot;_-;_-@_-"/>
    <numFmt numFmtId="193" formatCode="_-* #,##0.00\ _L_s_-;\-* #,##0.00\ _L_s_-;_-* &quot;-&quot;??\ _L_s_-;_-@_-"/>
    <numFmt numFmtId="194" formatCode="#,##0;[Red]\(#,##0\);\-"/>
    <numFmt numFmtId="195" formatCode="#,##0_-;\(#,##0\);&quot;-&quot;"/>
    <numFmt numFmtId="196" formatCode="#,##0.00;[Red]\(#,##0.00\);\-"/>
    <numFmt numFmtId="197" formatCode="#,##0.0\ \p;\(#,##0.0\)\p;_-* &quot;-&quot;_-"/>
    <numFmt numFmtId="198" formatCode="0.0\ \x;\(0.0\)\x;&quot;-&quot;"/>
    <numFmt numFmtId="199" formatCode="0.0%;\(0.0\)%"/>
    <numFmt numFmtId="200" formatCode="#,##0.000_-;\(#,##0.000\);&quot;-&quot;"/>
    <numFmt numFmtId="201" formatCode="General&quot;.&quot;"/>
    <numFmt numFmtId="202" formatCode="#,##0.00;[Red]\ \(#,##0.00\);\ \-"/>
    <numFmt numFmtId="203" formatCode="0.000000"/>
    <numFmt numFmtId="204" formatCode="0.000000000"/>
    <numFmt numFmtId="205" formatCode="#,##0.00;[Red]#,##0.00"/>
    <numFmt numFmtId="206" formatCode="&quot;Yes&quot;;&quot;Yes&quot;;&quot;No&quot;"/>
    <numFmt numFmtId="207" formatCode="&quot;True&quot;;&quot;True&quot;;&quot;False&quot;"/>
    <numFmt numFmtId="208" formatCode="&quot;On&quot;;&quot;On&quot;;&quot;Off&quot;"/>
    <numFmt numFmtId="209" formatCode="[$€-2]\ #,##0.00_);[Red]\([$€-2]\ #,##0.00\)"/>
    <numFmt numFmtId="210" formatCode="[$-409]h:mm:ss\ AM/PM"/>
  </numFmts>
  <fonts count="62">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i/>
      <sz val="12"/>
      <name val="Times New Roman"/>
      <family val="1"/>
    </font>
    <font>
      <b/>
      <u val="single"/>
      <sz val="12"/>
      <name val="Times New Roman"/>
      <family val="1"/>
    </font>
    <font>
      <b/>
      <sz val="14"/>
      <name val="Times New Roman"/>
      <family val="1"/>
    </font>
    <font>
      <b/>
      <sz val="12"/>
      <name val="Arial"/>
      <family val="2"/>
    </font>
    <font>
      <sz val="8"/>
      <name val="Tahoma"/>
      <family val="2"/>
    </font>
    <font>
      <b/>
      <sz val="10"/>
      <name val="Arial"/>
      <family val="2"/>
    </font>
    <font>
      <sz val="10"/>
      <color indexed="12"/>
      <name val="Arial"/>
      <family val="2"/>
    </font>
    <font>
      <b/>
      <sz val="10.5"/>
      <name val="Times New Roman"/>
      <family val="1"/>
    </font>
    <font>
      <sz val="12"/>
      <color indexed="8"/>
      <name val="Times New Roman"/>
      <family val="1"/>
    </font>
    <font>
      <b/>
      <sz val="10"/>
      <name val="Times New Roman"/>
      <family val="1"/>
    </font>
    <font>
      <i/>
      <sz val="10"/>
      <name val="Arial"/>
      <family val="2"/>
    </font>
    <font>
      <i/>
      <u val="single"/>
      <sz val="12"/>
      <name val="Times New Roman"/>
      <family val="1"/>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6"/>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6"/>
      <color rgb="FF000000"/>
      <name val="Times New Roman"/>
      <family val="1"/>
    </font>
    <font>
      <b/>
      <sz val="14"/>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tint="-0.24997000396251678"/>
        <bgColor indexed="64"/>
      </patternFill>
    </fill>
  </fills>
  <borders count="2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95" fontId="15" fillId="28" borderId="1" applyAlignment="0" applyProtection="0"/>
    <xf numFmtId="199" fontId="15" fillId="28" borderId="1" applyAlignment="0" applyProtection="0"/>
    <xf numFmtId="198" fontId="12" fillId="27" borderId="0" applyFont="0" applyFill="0" applyBorder="0" applyAlignment="0" applyProtection="0"/>
    <xf numFmtId="197" fontId="12" fillId="27" borderId="0" applyFont="0" applyFill="0" applyBorder="0" applyAlignment="0" applyProtection="0"/>
    <xf numFmtId="199" fontId="12" fillId="27" borderId="0" applyFont="0" applyFill="0" applyBorder="0" applyAlignment="0" applyProtection="0"/>
    <xf numFmtId="0" fontId="45" fillId="29" borderId="2" applyNumberFormat="0" applyAlignment="0" applyProtection="0"/>
    <xf numFmtId="0" fontId="46" fillId="30" borderId="3"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201" fontId="8" fillId="31" borderId="4"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48" fillId="32"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3" borderId="2" applyNumberFormat="0" applyAlignment="0" applyProtection="0"/>
    <xf numFmtId="0" fontId="53" fillId="0" borderId="8" applyNumberFormat="0" applyFill="0" applyAlignment="0" applyProtection="0"/>
    <xf numFmtId="0" fontId="54" fillId="34" borderId="0" applyNumberFormat="0" applyBorder="0" applyAlignment="0" applyProtection="0"/>
    <xf numFmtId="200" fontId="7" fillId="0" borderId="0" applyFont="0" applyFill="0" applyBorder="0" applyAlignment="0" applyProtection="0"/>
    <xf numFmtId="0" fontId="0" fillId="35" borderId="9" applyNumberFormat="0" applyFont="0" applyAlignment="0" applyProtection="0"/>
    <xf numFmtId="0" fontId="55" fillId="29" borderId="10"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cellStyleXfs>
  <cellXfs count="323">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4" fillId="0" borderId="1" xfId="0" applyFont="1" applyBorder="1" applyAlignment="1">
      <alignment horizontal="center"/>
    </xf>
    <xf numFmtId="0" fontId="4" fillId="0" borderId="0" xfId="0" applyFont="1" applyFill="1" applyBorder="1" applyAlignment="1">
      <alignment/>
    </xf>
    <xf numFmtId="0" fontId="4" fillId="36" borderId="1" xfId="0" applyFont="1" applyFill="1" applyBorder="1" applyAlignment="1">
      <alignment horizontal="center"/>
    </xf>
    <xf numFmtId="0" fontId="4" fillId="36" borderId="12" xfId="0" applyFont="1" applyFill="1" applyBorder="1" applyAlignment="1">
      <alignment horizontal="center"/>
    </xf>
    <xf numFmtId="0" fontId="4" fillId="0" borderId="0" xfId="0" applyFont="1" applyFill="1" applyAlignment="1">
      <alignment/>
    </xf>
    <xf numFmtId="0" fontId="4" fillId="0" borderId="1" xfId="0" applyFont="1" applyBorder="1" applyAlignment="1">
      <alignment horizontal="center" vertical="center" wrapText="1"/>
    </xf>
    <xf numFmtId="0" fontId="10" fillId="0" borderId="0" xfId="0" applyFont="1" applyAlignment="1">
      <alignment/>
    </xf>
    <xf numFmtId="0" fontId="4" fillId="31" borderId="1" xfId="0" applyFont="1" applyFill="1" applyBorder="1" applyAlignment="1">
      <alignment horizontal="center" vertical="center" wrapText="1"/>
    </xf>
    <xf numFmtId="0" fontId="3" fillId="0" borderId="0" xfId="0" applyFont="1" applyAlignment="1">
      <alignment/>
    </xf>
    <xf numFmtId="0" fontId="4" fillId="31"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xf>
    <xf numFmtId="0" fontId="1" fillId="0" borderId="0" xfId="0" applyFont="1" applyAlignment="1">
      <alignment/>
    </xf>
    <xf numFmtId="3" fontId="4" fillId="0" borderId="1" xfId="0" applyNumberFormat="1" applyFont="1" applyFill="1" applyBorder="1" applyAlignment="1">
      <alignment horizontal="center" vertical="center" wrapText="1"/>
    </xf>
    <xf numFmtId="196" fontId="0" fillId="0" borderId="1" xfId="0" applyNumberFormat="1" applyFont="1" applyFill="1" applyBorder="1" applyAlignment="1">
      <alignment horizontal="center" vertical="center"/>
    </xf>
    <xf numFmtId="2" fontId="4" fillId="0" borderId="0" xfId="0" applyNumberFormat="1" applyFont="1" applyBorder="1" applyAlignment="1">
      <alignment/>
    </xf>
    <xf numFmtId="203" fontId="4" fillId="0" borderId="0" xfId="0" applyNumberFormat="1" applyFont="1" applyBorder="1" applyAlignment="1">
      <alignment/>
    </xf>
    <xf numFmtId="0" fontId="17" fillId="31" borderId="1" xfId="0" applyFont="1" applyFill="1" applyBorder="1" applyAlignment="1">
      <alignment horizontal="center" vertical="center" wrapText="1"/>
    </xf>
    <xf numFmtId="0" fontId="4" fillId="0" borderId="1" xfId="0" applyFont="1" applyBorder="1" applyAlignment="1">
      <alignment horizontal="center" vertical="center"/>
    </xf>
    <xf numFmtId="0" fontId="2" fillId="31" borderId="1" xfId="0" applyFont="1" applyFill="1" applyBorder="1" applyAlignment="1">
      <alignment horizontal="center" vertical="justify"/>
    </xf>
    <xf numFmtId="0" fontId="59" fillId="0" borderId="0" xfId="0" applyFont="1" applyFill="1" applyBorder="1" applyAlignment="1">
      <alignment/>
    </xf>
    <xf numFmtId="0" fontId="59" fillId="37" borderId="0" xfId="0" applyFont="1" applyFill="1" applyBorder="1" applyAlignment="1">
      <alignment/>
    </xf>
    <xf numFmtId="0" fontId="2" fillId="38" borderId="1" xfId="0" applyFont="1" applyFill="1" applyBorder="1" applyAlignment="1">
      <alignment horizontal="center"/>
    </xf>
    <xf numFmtId="196" fontId="0" fillId="38" borderId="1" xfId="0" applyNumberFormat="1" applyFont="1" applyFill="1" applyBorder="1" applyAlignment="1">
      <alignment horizontal="center" vertical="center"/>
    </xf>
    <xf numFmtId="194" fontId="0" fillId="0" borderId="1" xfId="0" applyNumberFormat="1" applyFont="1" applyFill="1" applyBorder="1" applyAlignment="1">
      <alignment horizontal="center" vertical="center"/>
    </xf>
    <xf numFmtId="0" fontId="4" fillId="38"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96" fontId="4" fillId="0" borderId="1" xfId="0" applyNumberFormat="1" applyFont="1" applyFill="1" applyBorder="1" applyAlignment="1">
      <alignment horizontal="center" vertical="center" wrapText="1"/>
    </xf>
    <xf numFmtId="0" fontId="4" fillId="31" borderId="1" xfId="0" applyFont="1" applyFill="1" applyBorder="1" applyAlignment="1">
      <alignment vertical="center" wrapText="1"/>
    </xf>
    <xf numFmtId="49" fontId="4" fillId="38" borderId="1" xfId="0" applyNumberFormat="1" applyFont="1" applyFill="1" applyBorder="1" applyAlignment="1">
      <alignment horizontal="center" vertical="center" wrapText="1"/>
    </xf>
    <xf numFmtId="0" fontId="4" fillId="0" borderId="13" xfId="0" applyFont="1" applyFill="1" applyBorder="1" applyAlignment="1">
      <alignment/>
    </xf>
    <xf numFmtId="0" fontId="4" fillId="0" borderId="14" xfId="0" applyFont="1" applyFill="1" applyBorder="1" applyAlignment="1">
      <alignment/>
    </xf>
    <xf numFmtId="196" fontId="0"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96"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1" fontId="0" fillId="36" borderId="1" xfId="0" applyNumberFormat="1" applyFill="1" applyBorder="1" applyAlignment="1">
      <alignment horizontal="center" vertical="center"/>
    </xf>
    <xf numFmtId="40" fontId="0" fillId="0" borderId="1" xfId="0" applyNumberFormat="1" applyFill="1" applyBorder="1" applyAlignment="1">
      <alignment horizontal="center" vertical="center"/>
    </xf>
    <xf numFmtId="0" fontId="4" fillId="0" borderId="1" xfId="0" applyFont="1" applyBorder="1" applyAlignment="1">
      <alignment horizontal="center" vertical="center"/>
    </xf>
    <xf numFmtId="49" fontId="4" fillId="31" borderId="1" xfId="0" applyNumberFormat="1" applyFont="1" applyFill="1" applyBorder="1" applyAlignment="1">
      <alignment horizontal="center" vertical="center"/>
    </xf>
    <xf numFmtId="0" fontId="59" fillId="38" borderId="0" xfId="0" applyFont="1" applyFill="1" applyBorder="1" applyAlignment="1">
      <alignment/>
    </xf>
    <xf numFmtId="0" fontId="4" fillId="39" borderId="0" xfId="0" applyFont="1" applyFill="1" applyBorder="1" applyAlignment="1">
      <alignment/>
    </xf>
    <xf numFmtId="0" fontId="4" fillId="39" borderId="0" xfId="0" applyFont="1" applyFill="1" applyAlignment="1">
      <alignment/>
    </xf>
    <xf numFmtId="0" fontId="4" fillId="39" borderId="12" xfId="0" applyFont="1" applyFill="1" applyBorder="1" applyAlignment="1">
      <alignment horizontal="center" vertical="center" wrapText="1"/>
    </xf>
    <xf numFmtId="0" fontId="3" fillId="38" borderId="13" xfId="0" applyFont="1" applyFill="1" applyBorder="1" applyAlignment="1">
      <alignment/>
    </xf>
    <xf numFmtId="0" fontId="4" fillId="38" borderId="0" xfId="0" applyFont="1" applyFill="1" applyBorder="1" applyAlignment="1">
      <alignment horizontal="right" wrapText="1"/>
    </xf>
    <xf numFmtId="0" fontId="7" fillId="38" borderId="0" xfId="0" applyFont="1" applyFill="1" applyAlignment="1">
      <alignment/>
    </xf>
    <xf numFmtId="0" fontId="2" fillId="38" borderId="0" xfId="0" applyFont="1" applyFill="1" applyBorder="1" applyAlignment="1">
      <alignment horizontal="right" vertical="top" wrapText="1"/>
    </xf>
    <xf numFmtId="0" fontId="4" fillId="38" borderId="0" xfId="0" applyFont="1" applyFill="1" applyBorder="1" applyAlignment="1">
      <alignment horizontal="left" wrapText="1"/>
    </xf>
    <xf numFmtId="0" fontId="1" fillId="38" borderId="0" xfId="0" applyFont="1" applyFill="1" applyAlignment="1">
      <alignment/>
    </xf>
    <xf numFmtId="0" fontId="3" fillId="38" borderId="13" xfId="0" applyFont="1" applyFill="1" applyBorder="1" applyAlignment="1">
      <alignment horizontal="center"/>
    </xf>
    <xf numFmtId="0" fontId="3" fillId="38" borderId="0" xfId="0" applyNumberFormat="1" applyFont="1" applyFill="1" applyBorder="1" applyAlignment="1">
      <alignment wrapText="1"/>
    </xf>
    <xf numFmtId="0" fontId="3" fillId="38" borderId="0" xfId="0" applyFont="1" applyFill="1" applyAlignment="1">
      <alignment/>
    </xf>
    <xf numFmtId="0" fontId="4" fillId="38" borderId="0" xfId="0" applyFont="1" applyFill="1" applyAlignment="1">
      <alignment/>
    </xf>
    <xf numFmtId="0" fontId="4" fillId="38" borderId="0" xfId="0" applyFont="1" applyFill="1" applyBorder="1" applyAlignment="1">
      <alignment horizontal="center"/>
    </xf>
    <xf numFmtId="0" fontId="4" fillId="38" borderId="0" xfId="0" applyFont="1" applyFill="1" applyBorder="1" applyAlignment="1">
      <alignment/>
    </xf>
    <xf numFmtId="0" fontId="3" fillId="38" borderId="0" xfId="0" applyFont="1" applyFill="1" applyBorder="1" applyAlignment="1">
      <alignment/>
    </xf>
    <xf numFmtId="0" fontId="4" fillId="38" borderId="0" xfId="0" applyFont="1" applyFill="1" applyAlignment="1">
      <alignment/>
    </xf>
    <xf numFmtId="49" fontId="4" fillId="0" borderId="15"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4" fillId="40" borderId="1" xfId="0" applyFont="1" applyFill="1" applyBorder="1" applyAlignment="1">
      <alignment horizontal="left" vertical="center" wrapText="1"/>
    </xf>
    <xf numFmtId="0" fontId="59" fillId="0" borderId="0" xfId="0" applyFont="1" applyFill="1" applyBorder="1" applyAlignment="1">
      <alignment horizontal="center"/>
    </xf>
    <xf numFmtId="0" fontId="60" fillId="37" borderId="0" xfId="0" applyFont="1" applyFill="1" applyBorder="1" applyAlignment="1">
      <alignment horizontal="center" vertical="center" wrapText="1"/>
    </xf>
    <xf numFmtId="0" fontId="61" fillId="37" borderId="0" xfId="0" applyFont="1" applyFill="1" applyBorder="1" applyAlignment="1">
      <alignment horizontal="center" vertical="center" wrapText="1"/>
    </xf>
    <xf numFmtId="0" fontId="11" fillId="0" borderId="0" xfId="0" applyFont="1" applyAlignment="1">
      <alignment horizontal="center" wrapText="1"/>
    </xf>
    <xf numFmtId="0" fontId="4" fillId="40" borderId="15" xfId="0" applyFont="1" applyFill="1" applyBorder="1" applyAlignment="1">
      <alignment horizontal="left" vertical="center" wrapText="1"/>
    </xf>
    <xf numFmtId="0" fontId="4" fillId="40" borderId="14" xfId="0" applyFont="1" applyFill="1" applyBorder="1" applyAlignment="1">
      <alignment horizontal="left" vertical="center" wrapText="1"/>
    </xf>
    <xf numFmtId="0" fontId="4" fillId="40" borderId="16" xfId="0" applyFont="1" applyFill="1" applyBorder="1" applyAlignment="1">
      <alignment horizontal="left" vertical="center" wrapText="1"/>
    </xf>
    <xf numFmtId="0" fontId="4" fillId="40" borderId="17" xfId="0" applyFont="1" applyFill="1" applyBorder="1" applyAlignment="1">
      <alignment horizontal="left" vertical="center" wrapText="1"/>
    </xf>
    <xf numFmtId="0" fontId="4" fillId="40" borderId="13" xfId="0" applyFont="1" applyFill="1" applyBorder="1" applyAlignment="1">
      <alignment horizontal="left" vertical="center" wrapText="1"/>
    </xf>
    <xf numFmtId="0" fontId="4" fillId="40"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0" fontId="10" fillId="0" borderId="0" xfId="0" applyFont="1" applyAlignment="1">
      <alignment horizontal="left" wrapText="1"/>
    </xf>
    <xf numFmtId="0" fontId="0" fillId="0" borderId="0" xfId="0" applyFont="1" applyAlignment="1">
      <alignment wrapText="1"/>
    </xf>
    <xf numFmtId="0" fontId="3" fillId="0" borderId="19" xfId="0" applyFont="1" applyBorder="1" applyAlignment="1">
      <alignment horizontal="left" wrapText="1"/>
    </xf>
    <xf numFmtId="0" fontId="0" fillId="0" borderId="4" xfId="0" applyFont="1" applyBorder="1" applyAlignment="1">
      <alignment horizontal="left" wrapText="1"/>
    </xf>
    <xf numFmtId="0" fontId="0" fillId="0" borderId="20" xfId="0" applyFont="1" applyBorder="1" applyAlignment="1">
      <alignment horizontal="left" wrapText="1"/>
    </xf>
    <xf numFmtId="0" fontId="3" fillId="31" borderId="19" xfId="0" applyFont="1" applyFill="1" applyBorder="1" applyAlignment="1">
      <alignment horizontal="left"/>
    </xf>
    <xf numFmtId="0" fontId="3" fillId="31" borderId="4" xfId="0" applyFont="1" applyFill="1" applyBorder="1" applyAlignment="1">
      <alignment horizontal="left"/>
    </xf>
    <xf numFmtId="0" fontId="17" fillId="0" borderId="15"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3" xfId="0" applyFont="1" applyFill="1" applyBorder="1" applyAlignment="1">
      <alignment horizontal="left" vertical="top" wrapText="1"/>
    </xf>
    <xf numFmtId="0" fontId="4" fillId="31" borderId="19"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top"/>
    </xf>
    <xf numFmtId="0" fontId="4" fillId="31" borderId="15"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31" borderId="16" xfId="0" applyFont="1" applyFill="1" applyBorder="1" applyAlignment="1">
      <alignment horizontal="left" vertical="center" wrapText="1"/>
    </xf>
    <xf numFmtId="0" fontId="4" fillId="31" borderId="17" xfId="0" applyFont="1" applyFill="1" applyBorder="1" applyAlignment="1">
      <alignment horizontal="left" vertical="center" wrapText="1"/>
    </xf>
    <xf numFmtId="0" fontId="4" fillId="31" borderId="13" xfId="0" applyFont="1" applyFill="1" applyBorder="1" applyAlignment="1">
      <alignment horizontal="left" vertical="center" wrapText="1"/>
    </xf>
    <xf numFmtId="0" fontId="4" fillId="31" borderId="18"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4" fillId="31" borderId="4" xfId="0" applyFont="1" applyFill="1" applyBorder="1" applyAlignment="1">
      <alignment horizontal="center" vertical="center" wrapText="1"/>
    </xf>
    <xf numFmtId="202" fontId="4" fillId="0" borderId="19" xfId="0" applyNumberFormat="1" applyFont="1" applyFill="1" applyBorder="1" applyAlignment="1">
      <alignment horizontal="center" vertical="center" wrapText="1"/>
    </xf>
    <xf numFmtId="202" fontId="4" fillId="0" borderId="4" xfId="0" applyNumberFormat="1" applyFont="1" applyFill="1" applyBorder="1" applyAlignment="1">
      <alignment horizontal="center" vertical="center" wrapText="1"/>
    </xf>
    <xf numFmtId="202" fontId="4" fillId="0" borderId="20" xfId="0" applyNumberFormat="1" applyFont="1" applyFill="1" applyBorder="1" applyAlignment="1">
      <alignment horizontal="center" vertical="center" wrapText="1"/>
    </xf>
    <xf numFmtId="202" fontId="4" fillId="0" borderId="15" xfId="0" applyNumberFormat="1" applyFont="1" applyFill="1" applyBorder="1" applyAlignment="1">
      <alignment horizontal="center" vertical="center" wrapText="1"/>
    </xf>
    <xf numFmtId="202" fontId="4" fillId="0" borderId="14" xfId="0" applyNumberFormat="1" applyFont="1" applyFill="1" applyBorder="1" applyAlignment="1">
      <alignment horizontal="center" vertical="center" wrapText="1"/>
    </xf>
    <xf numFmtId="202" fontId="4" fillId="0" borderId="16" xfId="0" applyNumberFormat="1" applyFont="1" applyFill="1" applyBorder="1" applyAlignment="1">
      <alignment horizontal="center" vertical="center" wrapText="1"/>
    </xf>
    <xf numFmtId="202" fontId="4" fillId="0" borderId="17" xfId="0" applyNumberFormat="1" applyFont="1" applyFill="1" applyBorder="1" applyAlignment="1">
      <alignment horizontal="center" vertical="center" wrapText="1"/>
    </xf>
    <xf numFmtId="202" fontId="4" fillId="0" borderId="13" xfId="0" applyNumberFormat="1" applyFont="1" applyFill="1" applyBorder="1" applyAlignment="1">
      <alignment horizontal="center" vertical="center" wrapText="1"/>
    </xf>
    <xf numFmtId="202" fontId="4" fillId="0" borderId="18"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9" xfId="0" applyFont="1" applyFill="1" applyBorder="1" applyAlignment="1">
      <alignment vertical="center" wrapText="1"/>
    </xf>
    <xf numFmtId="0" fontId="4" fillId="0" borderId="4" xfId="0" applyFont="1" applyFill="1" applyBorder="1" applyAlignment="1">
      <alignment vertical="center" wrapText="1"/>
    </xf>
    <xf numFmtId="0" fontId="4" fillId="0" borderId="20"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8" fillId="31" borderId="15"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8" xfId="0" applyFont="1" applyFill="1" applyBorder="1" applyAlignment="1">
      <alignment horizontal="center" vertical="center" wrapText="1"/>
    </xf>
    <xf numFmtId="196" fontId="0" fillId="0" borderId="19" xfId="0" applyNumberFormat="1" applyFill="1" applyBorder="1" applyAlignment="1">
      <alignment horizontal="center" vertical="center"/>
    </xf>
    <xf numFmtId="196" fontId="0" fillId="0" borderId="20" xfId="0" applyNumberFormat="1" applyFont="1" applyFill="1" applyBorder="1" applyAlignment="1">
      <alignment horizontal="center" vertical="center"/>
    </xf>
    <xf numFmtId="0" fontId="3" fillId="0" borderId="13" xfId="0" applyFont="1" applyFill="1" applyBorder="1" applyAlignment="1">
      <alignment horizontal="left" wrapText="1"/>
    </xf>
    <xf numFmtId="0" fontId="4" fillId="31" borderId="19"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4" xfId="0" applyFont="1" applyFill="1" applyBorder="1" applyAlignment="1">
      <alignment horizontal="center" wrapText="1"/>
    </xf>
    <xf numFmtId="0" fontId="3" fillId="0" borderId="20" xfId="0" applyFont="1" applyFill="1" applyBorder="1" applyAlignment="1">
      <alignment horizontal="center" wrapText="1"/>
    </xf>
    <xf numFmtId="196" fontId="0" fillId="38" borderId="19" xfId="0" applyNumberFormat="1" applyFont="1" applyFill="1" applyBorder="1" applyAlignment="1">
      <alignment horizontal="center" vertical="center"/>
    </xf>
    <xf numFmtId="196" fontId="0" fillId="38" borderId="20" xfId="0" applyNumberFormat="1" applyFont="1" applyFill="1" applyBorder="1" applyAlignment="1">
      <alignment horizontal="center" vertical="center"/>
    </xf>
    <xf numFmtId="0" fontId="10" fillId="0" borderId="0" xfId="0" applyFont="1" applyBorder="1" applyAlignment="1" applyProtection="1">
      <alignment horizontal="left"/>
      <protection hidden="1"/>
    </xf>
    <xf numFmtId="0" fontId="17" fillId="0" borderId="16"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18" xfId="0" applyFont="1" applyFill="1" applyBorder="1" applyAlignment="1">
      <alignment horizontal="left" vertical="top" wrapText="1"/>
    </xf>
    <xf numFmtId="0" fontId="3" fillId="0" borderId="4" xfId="0" applyFont="1" applyFill="1" applyBorder="1" applyAlignment="1">
      <alignment horizontal="left" wrapText="1"/>
    </xf>
    <xf numFmtId="0" fontId="3" fillId="0" borderId="4" xfId="0" applyFont="1" applyBorder="1" applyAlignment="1">
      <alignment horizontal="left"/>
    </xf>
    <xf numFmtId="0" fontId="8" fillId="31" borderId="22" xfId="0" applyFont="1" applyFill="1" applyBorder="1" applyAlignment="1">
      <alignment horizontal="center" vertical="center" textRotation="90" wrapText="1"/>
    </xf>
    <xf numFmtId="0" fontId="8" fillId="31" borderId="12" xfId="0" applyFont="1" applyFill="1" applyBorder="1" applyAlignment="1">
      <alignment horizontal="center" vertical="center" textRotation="90" wrapText="1"/>
    </xf>
    <xf numFmtId="0" fontId="4" fillId="38" borderId="1" xfId="0" applyFont="1" applyFill="1" applyBorder="1" applyAlignment="1">
      <alignment horizontal="left" vertical="center" wrapText="1"/>
    </xf>
    <xf numFmtId="196" fontId="0" fillId="38" borderId="4" xfId="0" applyNumberFormat="1" applyFill="1" applyBorder="1" applyAlignment="1">
      <alignment horizontal="center"/>
    </xf>
    <xf numFmtId="196" fontId="0" fillId="38" borderId="4" xfId="0" applyNumberFormat="1" applyFont="1" applyFill="1" applyBorder="1" applyAlignment="1">
      <alignment horizontal="center"/>
    </xf>
    <xf numFmtId="196" fontId="0" fillId="0" borderId="4" xfId="0" applyNumberFormat="1" applyFill="1" applyBorder="1" applyAlignment="1">
      <alignment horizontal="center"/>
    </xf>
    <xf numFmtId="196" fontId="0" fillId="0" borderId="17" xfId="0" applyNumberFormat="1" applyFont="1" applyFill="1" applyBorder="1" applyAlignment="1">
      <alignment horizontal="center" vertical="center"/>
    </xf>
    <xf numFmtId="196" fontId="0" fillId="0" borderId="18" xfId="0" applyNumberFormat="1" applyFont="1" applyFill="1" applyBorder="1" applyAlignment="1">
      <alignment horizontal="center" vertical="center"/>
    </xf>
    <xf numFmtId="0" fontId="3" fillId="0" borderId="15" xfId="0" applyFont="1" applyFill="1" applyBorder="1" applyAlignment="1">
      <alignment horizontal="center"/>
    </xf>
    <xf numFmtId="0" fontId="3" fillId="0" borderId="14" xfId="0" applyFont="1" applyFill="1" applyBorder="1" applyAlignment="1">
      <alignment horizontal="center"/>
    </xf>
    <xf numFmtId="0" fontId="3" fillId="0" borderId="16" xfId="0" applyFont="1" applyFill="1" applyBorder="1" applyAlignment="1">
      <alignment horizontal="center"/>
    </xf>
    <xf numFmtId="0" fontId="3" fillId="0" borderId="21" xfId="0" applyFont="1" applyFill="1" applyBorder="1" applyAlignment="1">
      <alignment horizontal="center"/>
    </xf>
    <xf numFmtId="0" fontId="3" fillId="0" borderId="0" xfId="0" applyFont="1" applyFill="1" applyBorder="1" applyAlignment="1">
      <alignment horizontal="center"/>
    </xf>
    <xf numFmtId="0" fontId="3" fillId="0" borderId="23"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xf>
    <xf numFmtId="0" fontId="3" fillId="0" borderId="18" xfId="0" applyFont="1" applyFill="1" applyBorder="1" applyAlignment="1">
      <alignment horizontal="center"/>
    </xf>
    <xf numFmtId="0" fontId="9" fillId="39" borderId="14" xfId="0" applyFont="1" applyFill="1" applyBorder="1" applyAlignment="1">
      <alignment horizontal="left" wrapText="1"/>
    </xf>
    <xf numFmtId="0" fontId="9" fillId="39" borderId="16" xfId="0" applyFont="1" applyFill="1" applyBorder="1" applyAlignment="1">
      <alignment horizontal="left" wrapText="1"/>
    </xf>
    <xf numFmtId="194" fontId="0" fillId="0" borderId="15" xfId="0" applyNumberFormat="1" applyFont="1" applyFill="1" applyBorder="1" applyAlignment="1">
      <alignment horizontal="center" vertical="center"/>
    </xf>
    <xf numFmtId="194" fontId="0" fillId="0" borderId="14" xfId="0" applyNumberFormat="1" applyFont="1" applyFill="1" applyBorder="1" applyAlignment="1">
      <alignment horizontal="center" vertical="center"/>
    </xf>
    <xf numFmtId="194" fontId="0" fillId="0" borderId="16" xfId="0" applyNumberFormat="1" applyFont="1" applyFill="1" applyBorder="1" applyAlignment="1">
      <alignment horizontal="center" vertical="center"/>
    </xf>
    <xf numFmtId="194" fontId="0" fillId="0" borderId="21" xfId="0" applyNumberFormat="1" applyFont="1" applyFill="1" applyBorder="1" applyAlignment="1">
      <alignment horizontal="center" vertical="center"/>
    </xf>
    <xf numFmtId="194" fontId="0" fillId="0" borderId="0" xfId="0" applyNumberFormat="1" applyFont="1" applyFill="1" applyBorder="1" applyAlignment="1">
      <alignment horizontal="center" vertical="center"/>
    </xf>
    <xf numFmtId="194" fontId="0" fillId="0" borderId="23" xfId="0" applyNumberFormat="1" applyFont="1" applyFill="1" applyBorder="1" applyAlignment="1">
      <alignment horizontal="center" vertical="center"/>
    </xf>
    <xf numFmtId="196" fontId="4" fillId="0" borderId="1" xfId="0" applyNumberFormat="1" applyFont="1" applyFill="1" applyBorder="1" applyAlignment="1">
      <alignment horizontal="center" vertical="center" wrapText="1"/>
    </xf>
    <xf numFmtId="196" fontId="0" fillId="0" borderId="19" xfId="0" applyNumberFormat="1" applyFont="1" applyFill="1" applyBorder="1" applyAlignment="1">
      <alignment horizontal="center" vertical="center"/>
    </xf>
    <xf numFmtId="0" fontId="4" fillId="31" borderId="19" xfId="0" applyFont="1" applyFill="1" applyBorder="1" applyAlignment="1">
      <alignment horizontal="left" vertical="center" wrapText="1"/>
    </xf>
    <xf numFmtId="0" fontId="4" fillId="31" borderId="20" xfId="0" applyFont="1" applyFill="1" applyBorder="1" applyAlignment="1">
      <alignment horizontal="left" vertical="center" wrapText="1"/>
    </xf>
    <xf numFmtId="0" fontId="3" fillId="0" borderId="13" xfId="0" applyFont="1" applyFill="1" applyBorder="1" applyAlignment="1">
      <alignment horizontal="left"/>
    </xf>
    <xf numFmtId="0" fontId="3" fillId="0" borderId="13" xfId="0" applyFont="1" applyFill="1" applyBorder="1" applyAlignment="1">
      <alignment horizontal="left"/>
    </xf>
    <xf numFmtId="0" fontId="4" fillId="31" borderId="19" xfId="0" applyFont="1" applyFill="1" applyBorder="1" applyAlignment="1">
      <alignment horizontal="left" wrapText="1"/>
    </xf>
    <xf numFmtId="0" fontId="4" fillId="31" borderId="4" xfId="0" applyFont="1" applyFill="1" applyBorder="1" applyAlignment="1">
      <alignment horizontal="left" wrapText="1"/>
    </xf>
    <xf numFmtId="0" fontId="4" fillId="31" borderId="20" xfId="0" applyFont="1" applyFill="1" applyBorder="1" applyAlignment="1">
      <alignment horizontal="left" wrapText="1"/>
    </xf>
    <xf numFmtId="0" fontId="4" fillId="31" borderId="1" xfId="0" applyFont="1" applyFill="1" applyBorder="1" applyAlignment="1">
      <alignment horizontal="center"/>
    </xf>
    <xf numFmtId="0" fontId="4" fillId="0" borderId="19" xfId="0" applyFont="1" applyFill="1" applyBorder="1" applyAlignment="1">
      <alignment horizontal="left"/>
    </xf>
    <xf numFmtId="0" fontId="4" fillId="0" borderId="4" xfId="0" applyFont="1" applyFill="1" applyBorder="1" applyAlignment="1">
      <alignment horizontal="left"/>
    </xf>
    <xf numFmtId="196" fontId="4" fillId="0" borderId="1" xfId="0" applyNumberFormat="1" applyFont="1" applyFill="1" applyBorder="1" applyAlignment="1">
      <alignment horizontal="center"/>
    </xf>
    <xf numFmtId="0" fontId="8" fillId="31" borderId="19" xfId="0" applyFont="1" applyFill="1" applyBorder="1" applyAlignment="1">
      <alignment horizontal="right"/>
    </xf>
    <xf numFmtId="0" fontId="8" fillId="31" borderId="4" xfId="0" applyFont="1" applyFill="1" applyBorder="1" applyAlignment="1">
      <alignment horizontal="right"/>
    </xf>
    <xf numFmtId="0" fontId="8" fillId="31" borderId="20" xfId="0" applyFont="1" applyFill="1" applyBorder="1" applyAlignment="1">
      <alignment horizontal="right"/>
    </xf>
    <xf numFmtId="202" fontId="8" fillId="31" borderId="19" xfId="0" applyNumberFormat="1" applyFont="1" applyFill="1" applyBorder="1" applyAlignment="1">
      <alignment horizontal="center" vertical="center" wrapText="1"/>
    </xf>
    <xf numFmtId="202" fontId="8" fillId="31" borderId="4" xfId="0" applyNumberFormat="1" applyFont="1" applyFill="1" applyBorder="1" applyAlignment="1">
      <alignment horizontal="center" vertical="center" wrapText="1"/>
    </xf>
    <xf numFmtId="202" fontId="8" fillId="31" borderId="2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196" fontId="4" fillId="31" borderId="24" xfId="0" applyNumberFormat="1" applyFont="1" applyFill="1" applyBorder="1" applyAlignment="1">
      <alignment horizontal="center" vertical="center" wrapText="1"/>
    </xf>
    <xf numFmtId="196" fontId="4" fillId="31" borderId="25" xfId="0" applyNumberFormat="1" applyFont="1" applyFill="1" applyBorder="1" applyAlignment="1">
      <alignment horizontal="center" vertical="center" wrapText="1"/>
    </xf>
    <xf numFmtId="196" fontId="4" fillId="31" borderId="26"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left" wrapText="1"/>
    </xf>
    <xf numFmtId="0" fontId="4" fillId="0" borderId="20" xfId="0" applyFont="1" applyFill="1" applyBorder="1" applyAlignment="1">
      <alignment horizontal="left" wrapText="1"/>
    </xf>
    <xf numFmtId="0" fontId="17" fillId="0" borderId="19"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0" xfId="0" applyFont="1" applyFill="1" applyBorder="1" applyAlignment="1">
      <alignment horizontal="center" vertical="top" wrapText="1"/>
    </xf>
    <xf numFmtId="4" fontId="4" fillId="0" borderId="19"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196" fontId="0" fillId="38" borderId="20" xfId="0" applyNumberFormat="1" applyFont="1" applyFill="1" applyBorder="1" applyAlignment="1">
      <alignment horizontal="center" vertical="center"/>
    </xf>
    <xf numFmtId="196" fontId="0" fillId="0" borderId="1" xfId="0" applyNumberFormat="1" applyFont="1" applyFill="1" applyBorder="1" applyAlignment="1">
      <alignment horizontal="center" vertical="center"/>
    </xf>
    <xf numFmtId="202" fontId="4" fillId="0" borderId="1" xfId="0" applyNumberFormat="1" applyFont="1" applyFill="1" applyBorder="1" applyAlignment="1">
      <alignment horizontal="center" vertical="center" wrapText="1"/>
    </xf>
    <xf numFmtId="202" fontId="4" fillId="31" borderId="19" xfId="0" applyNumberFormat="1" applyFont="1" applyFill="1" applyBorder="1" applyAlignment="1">
      <alignment horizontal="center" vertical="center"/>
    </xf>
    <xf numFmtId="202" fontId="4" fillId="31" borderId="4" xfId="0" applyNumberFormat="1" applyFont="1" applyFill="1" applyBorder="1" applyAlignment="1">
      <alignment horizontal="center" vertical="center"/>
    </xf>
    <xf numFmtId="0" fontId="4" fillId="31" borderId="4" xfId="0" applyFont="1" applyFill="1" applyBorder="1" applyAlignment="1">
      <alignment horizontal="left" vertical="center" wrapText="1"/>
    </xf>
    <xf numFmtId="0" fontId="4" fillId="31" borderId="27" xfId="0" applyFont="1" applyFill="1" applyBorder="1" applyAlignment="1">
      <alignment horizontal="left" vertical="center" wrapText="1"/>
    </xf>
    <xf numFmtId="4" fontId="3" fillId="41" borderId="4" xfId="0" applyNumberFormat="1" applyFont="1" applyFill="1" applyBorder="1" applyAlignment="1">
      <alignment horizontal="right" vertical="center" wrapText="1"/>
    </xf>
    <xf numFmtId="4" fontId="3" fillId="41" borderId="20" xfId="0" applyNumberFormat="1" applyFont="1" applyFill="1" applyBorder="1" applyAlignment="1">
      <alignment horizontal="right" vertical="center" wrapText="1"/>
    </xf>
    <xf numFmtId="4" fontId="4" fillId="0" borderId="1" xfId="0" applyNumberFormat="1" applyFont="1" applyFill="1" applyBorder="1" applyAlignment="1">
      <alignment horizontal="center" vertical="center" wrapText="1"/>
    </xf>
    <xf numFmtId="0" fontId="8" fillId="31" borderId="1" xfId="0" applyFont="1" applyFill="1" applyBorder="1" applyAlignment="1">
      <alignment horizontal="right"/>
    </xf>
    <xf numFmtId="196" fontId="8" fillId="31" borderId="4" xfId="0" applyNumberFormat="1" applyFont="1" applyFill="1" applyBorder="1" applyAlignment="1">
      <alignment horizontal="center"/>
    </xf>
    <xf numFmtId="196" fontId="8" fillId="31" borderId="20" xfId="0" applyNumberFormat="1" applyFont="1" applyFill="1" applyBorder="1" applyAlignment="1">
      <alignment horizontal="center"/>
    </xf>
    <xf numFmtId="0" fontId="3" fillId="0" borderId="0" xfId="0" applyFont="1" applyFill="1" applyBorder="1" applyAlignment="1">
      <alignment horizontal="left"/>
    </xf>
    <xf numFmtId="196" fontId="0" fillId="0" borderId="19" xfId="0" applyNumberFormat="1" applyFont="1" applyFill="1" applyBorder="1" applyAlignment="1">
      <alignment horizontal="center" vertical="center"/>
    </xf>
    <xf numFmtId="49" fontId="4" fillId="38" borderId="22" xfId="0" applyNumberFormat="1" applyFont="1" applyFill="1" applyBorder="1" applyAlignment="1">
      <alignment horizontal="center" vertical="top" wrapText="1"/>
    </xf>
    <xf numFmtId="49" fontId="4" fillId="38" borderId="28" xfId="0" applyNumberFormat="1" applyFont="1" applyFill="1" applyBorder="1" applyAlignment="1">
      <alignment horizontal="center" vertical="top" wrapText="1"/>
    </xf>
    <xf numFmtId="49" fontId="4" fillId="38" borderId="12" xfId="0" applyNumberFormat="1" applyFont="1" applyFill="1" applyBorder="1" applyAlignment="1">
      <alignment horizontal="center" vertical="top" wrapText="1"/>
    </xf>
    <xf numFmtId="0" fontId="9" fillId="39" borderId="4" xfId="0" applyFont="1" applyFill="1" applyBorder="1" applyAlignment="1">
      <alignment horizontal="left" wrapText="1"/>
    </xf>
    <xf numFmtId="0" fontId="9" fillId="39" borderId="20" xfId="0" applyFont="1" applyFill="1" applyBorder="1" applyAlignment="1">
      <alignment horizontal="left" wrapText="1"/>
    </xf>
    <xf numFmtId="0" fontId="4" fillId="38" borderId="15"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8" borderId="19" xfId="0"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19" xfId="0" applyFont="1" applyFill="1" applyBorder="1" applyAlignment="1">
      <alignment horizontal="left" wrapText="1"/>
    </xf>
    <xf numFmtId="0" fontId="17" fillId="0" borderId="4" xfId="0" applyFont="1" applyFill="1" applyBorder="1" applyAlignment="1">
      <alignment horizontal="left" wrapText="1"/>
    </xf>
    <xf numFmtId="0" fontId="17" fillId="0" borderId="20" xfId="0" applyFont="1" applyFill="1" applyBorder="1" applyAlignment="1">
      <alignment horizontal="left" wrapText="1"/>
    </xf>
    <xf numFmtId="0" fontId="9" fillId="0" borderId="19" xfId="0" applyFont="1" applyFill="1" applyBorder="1" applyAlignment="1">
      <alignment horizontal="center" wrapText="1"/>
    </xf>
    <xf numFmtId="0" fontId="9" fillId="0" borderId="4" xfId="0" applyFont="1" applyFill="1" applyBorder="1" applyAlignment="1">
      <alignment horizontal="center" wrapText="1"/>
    </xf>
    <xf numFmtId="4" fontId="3" fillId="0" borderId="4" xfId="0" applyNumberFormat="1" applyFont="1" applyFill="1" applyBorder="1" applyAlignment="1">
      <alignment horizontal="center" vertical="center" wrapText="1"/>
    </xf>
    <xf numFmtId="196" fontId="4" fillId="39" borderId="1" xfId="0" applyNumberFormat="1" applyFont="1" applyFill="1" applyBorder="1" applyAlignment="1">
      <alignment horizontal="center" vertical="center" wrapText="1"/>
    </xf>
    <xf numFmtId="0" fontId="4" fillId="39" borderId="1" xfId="0" applyFont="1" applyFill="1" applyBorder="1" applyAlignment="1">
      <alignment horizontal="center" vertical="center" wrapText="1"/>
    </xf>
    <xf numFmtId="196" fontId="4" fillId="39" borderId="1" xfId="0" applyNumberFormat="1" applyFont="1" applyFill="1" applyBorder="1" applyAlignment="1">
      <alignment horizontal="center" vertical="center" wrapText="1"/>
    </xf>
    <xf numFmtId="0" fontId="3" fillId="0" borderId="0" xfId="0" applyFont="1" applyFill="1" applyBorder="1" applyAlignment="1">
      <alignment horizontal="left" wrapText="1"/>
    </xf>
    <xf numFmtId="4" fontId="3" fillId="0" borderId="15"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196" fontId="0" fillId="0" borderId="17" xfId="0" applyNumberFormat="1" applyFill="1" applyBorder="1" applyAlignment="1">
      <alignment horizontal="center" vertical="center"/>
    </xf>
    <xf numFmtId="196" fontId="0" fillId="0" borderId="18" xfId="0" applyNumberFormat="1" applyFill="1" applyBorder="1" applyAlignment="1">
      <alignment horizontal="center" vertical="center"/>
    </xf>
    <xf numFmtId="194" fontId="0" fillId="0" borderId="17" xfId="0" applyNumberFormat="1" applyFont="1" applyFill="1" applyBorder="1" applyAlignment="1">
      <alignment horizontal="center" vertical="center"/>
    </xf>
    <xf numFmtId="194" fontId="0" fillId="0" borderId="18" xfId="0" applyNumberFormat="1" applyFont="1" applyFill="1" applyBorder="1" applyAlignment="1">
      <alignment horizontal="center" vertical="center"/>
    </xf>
    <xf numFmtId="4" fontId="4" fillId="0" borderId="17"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0" fillId="0" borderId="4" xfId="0" applyNumberFormat="1" applyFill="1" applyBorder="1" applyAlignment="1">
      <alignment horizontal="center"/>
    </xf>
    <xf numFmtId="194" fontId="0" fillId="0" borderId="4" xfId="0" applyNumberFormat="1" applyFont="1" applyFill="1" applyBorder="1" applyAlignment="1">
      <alignment horizontal="center"/>
    </xf>
    <xf numFmtId="1" fontId="0" fillId="36" borderId="4" xfId="0" applyNumberFormat="1" applyFont="1" applyFill="1" applyBorder="1" applyAlignment="1">
      <alignment horizontal="center"/>
    </xf>
    <xf numFmtId="0" fontId="9" fillId="39" borderId="1" xfId="0" applyFont="1" applyFill="1" applyBorder="1" applyAlignment="1">
      <alignment horizontal="center" vertical="center" wrapText="1"/>
    </xf>
    <xf numFmtId="0" fontId="3" fillId="0" borderId="0" xfId="0" applyFont="1" applyAlignment="1">
      <alignment horizontal="left"/>
    </xf>
    <xf numFmtId="0" fontId="2" fillId="31" borderId="1" xfId="0" applyFont="1" applyFill="1" applyBorder="1" applyAlignment="1">
      <alignment horizontal="center" vertical="center"/>
    </xf>
    <xf numFmtId="0" fontId="4" fillId="31" borderId="19" xfId="0" applyFont="1" applyFill="1" applyBorder="1" applyAlignment="1">
      <alignment horizontal="left" vertical="center" wrapText="1"/>
    </xf>
    <xf numFmtId="0" fontId="8" fillId="31" borderId="4" xfId="0" applyFont="1" applyFill="1" applyBorder="1" applyAlignment="1">
      <alignment horizontal="left" vertical="center" wrapText="1"/>
    </xf>
    <xf numFmtId="0" fontId="8" fillId="31" borderId="20" xfId="0" applyFont="1" applyFill="1" applyBorder="1" applyAlignment="1">
      <alignment horizontal="left" vertical="center" wrapText="1"/>
    </xf>
    <xf numFmtId="0" fontId="8" fillId="31" borderId="15" xfId="0" applyFont="1" applyFill="1" applyBorder="1" applyAlignment="1">
      <alignment horizontal="left" vertical="center" wrapText="1"/>
    </xf>
    <xf numFmtId="0" fontId="8" fillId="31" borderId="14" xfId="0" applyFont="1" applyFill="1" applyBorder="1" applyAlignment="1">
      <alignment horizontal="left" vertical="center" wrapText="1"/>
    </xf>
    <xf numFmtId="0" fontId="8" fillId="31" borderId="16" xfId="0" applyFont="1" applyFill="1" applyBorder="1" applyAlignment="1">
      <alignment horizontal="left" vertical="center" wrapText="1"/>
    </xf>
    <xf numFmtId="0" fontId="8" fillId="31" borderId="21" xfId="0" applyFont="1" applyFill="1" applyBorder="1" applyAlignment="1">
      <alignment horizontal="left" vertical="center" wrapText="1"/>
    </xf>
    <xf numFmtId="0" fontId="8" fillId="31" borderId="0" xfId="0" applyFont="1" applyFill="1" applyBorder="1" applyAlignment="1">
      <alignment horizontal="left" vertical="center" wrapText="1"/>
    </xf>
    <xf numFmtId="0" fontId="8" fillId="31" borderId="23" xfId="0" applyFont="1" applyFill="1" applyBorder="1" applyAlignment="1">
      <alignment horizontal="left" vertical="center" wrapText="1"/>
    </xf>
    <xf numFmtId="0" fontId="8" fillId="31" borderId="17" xfId="0" applyFont="1" applyFill="1" applyBorder="1" applyAlignment="1">
      <alignment horizontal="left" vertical="center" wrapText="1"/>
    </xf>
    <xf numFmtId="0" fontId="8" fillId="31" borderId="13" xfId="0" applyFont="1" applyFill="1" applyBorder="1" applyAlignment="1">
      <alignment horizontal="left" vertical="center" wrapText="1"/>
    </xf>
    <xf numFmtId="0" fontId="8" fillId="31" borderId="18" xfId="0" applyFont="1" applyFill="1" applyBorder="1" applyAlignment="1">
      <alignment horizontal="left" vertical="center" wrapText="1"/>
    </xf>
    <xf numFmtId="0" fontId="18" fillId="31" borderId="19" xfId="0" applyFont="1" applyFill="1" applyBorder="1" applyAlignment="1">
      <alignment horizontal="center" vertical="justify"/>
    </xf>
    <xf numFmtId="0" fontId="18" fillId="31" borderId="4" xfId="0" applyFont="1" applyFill="1" applyBorder="1" applyAlignment="1">
      <alignment horizontal="center" vertical="justify"/>
    </xf>
    <xf numFmtId="0" fontId="18" fillId="31" borderId="20" xfId="0" applyFont="1" applyFill="1" applyBorder="1" applyAlignment="1">
      <alignment horizontal="center" vertical="justify"/>
    </xf>
    <xf numFmtId="0" fontId="4" fillId="31" borderId="1"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20" xfId="0" applyFont="1" applyFill="1" applyBorder="1" applyAlignment="1">
      <alignment horizontal="left" vertical="center" wrapText="1"/>
    </xf>
    <xf numFmtId="0" fontId="1" fillId="38" borderId="0" xfId="0" applyFont="1" applyFill="1" applyAlignment="1">
      <alignment horizontal="center"/>
    </xf>
    <xf numFmtId="0" fontId="2" fillId="0" borderId="4" xfId="0" applyFont="1" applyBorder="1" applyAlignment="1">
      <alignment/>
    </xf>
    <xf numFmtId="0" fontId="2" fillId="0" borderId="20" xfId="0" applyFont="1" applyBorder="1" applyAlignment="1">
      <alignment/>
    </xf>
    <xf numFmtId="0" fontId="8" fillId="31" borderId="19" xfId="0" applyFont="1" applyFill="1" applyBorder="1" applyAlignment="1">
      <alignment horizontal="center" vertical="center" wrapText="1"/>
    </xf>
    <xf numFmtId="0" fontId="8" fillId="31" borderId="4" xfId="0" applyFont="1" applyFill="1" applyBorder="1" applyAlignment="1">
      <alignment horizontal="center" vertical="center" wrapText="1"/>
    </xf>
    <xf numFmtId="0" fontId="8" fillId="31" borderId="20" xfId="0" applyFont="1" applyFill="1" applyBorder="1" applyAlignment="1">
      <alignment horizontal="center" vertical="center" wrapText="1"/>
    </xf>
    <xf numFmtId="0" fontId="8" fillId="31" borderId="19" xfId="0" applyFont="1" applyFill="1" applyBorder="1" applyAlignment="1">
      <alignment horizontal="center"/>
    </xf>
    <xf numFmtId="0" fontId="8" fillId="31" borderId="4" xfId="0" applyFont="1" applyFill="1" applyBorder="1" applyAlignment="1">
      <alignment horizontal="center"/>
    </xf>
    <xf numFmtId="0" fontId="8" fillId="31" borderId="20" xfId="0" applyFont="1" applyFill="1" applyBorder="1" applyAlignment="1">
      <alignment horizontal="center"/>
    </xf>
    <xf numFmtId="0" fontId="2" fillId="31" borderId="19" xfId="0" applyFont="1" applyFill="1" applyBorder="1" applyAlignment="1">
      <alignment horizontal="center" vertical="center" wrapText="1"/>
    </xf>
    <xf numFmtId="0" fontId="2" fillId="31" borderId="20" xfId="0" applyFont="1" applyFill="1" applyBorder="1" applyAlignment="1">
      <alignment horizontal="center" vertical="center" wrapText="1"/>
    </xf>
    <xf numFmtId="0" fontId="4" fillId="38" borderId="14" xfId="0" applyFont="1" applyFill="1" applyBorder="1" applyAlignment="1">
      <alignment horizontal="center"/>
    </xf>
    <xf numFmtId="0" fontId="4" fillId="38" borderId="0" xfId="0" applyFont="1" applyFill="1" applyBorder="1" applyAlignment="1">
      <alignment horizontal="center"/>
    </xf>
    <xf numFmtId="0" fontId="19" fillId="38" borderId="0" xfId="0" applyFont="1" applyFill="1" applyAlignment="1">
      <alignment horizontal="left" wrapText="1"/>
    </xf>
    <xf numFmtId="0" fontId="3" fillId="38" borderId="0" xfId="0" applyFont="1" applyFill="1" applyAlignment="1">
      <alignment horizontal="left"/>
    </xf>
    <xf numFmtId="0" fontId="3" fillId="38" borderId="13" xfId="0" applyFont="1" applyFill="1" applyBorder="1" applyAlignment="1">
      <alignment horizontal="center"/>
    </xf>
    <xf numFmtId="0" fontId="2" fillId="38" borderId="0" xfId="0" applyFont="1" applyFill="1" applyBorder="1" applyAlignment="1">
      <alignment horizontal="left" wrapText="1"/>
    </xf>
    <xf numFmtId="0" fontId="3" fillId="38" borderId="0" xfId="0" applyFont="1" applyFill="1" applyAlignment="1">
      <alignment horizontal="right"/>
    </xf>
    <xf numFmtId="0" fontId="3" fillId="38" borderId="13" xfId="0" applyNumberFormat="1" applyFont="1" applyFill="1" applyBorder="1" applyAlignment="1">
      <alignment horizontal="left" wrapText="1"/>
    </xf>
    <xf numFmtId="0" fontId="1" fillId="38" borderId="0" xfId="0" applyFont="1" applyFill="1" applyBorder="1" applyAlignment="1">
      <alignment horizontal="center"/>
    </xf>
    <xf numFmtId="0" fontId="4" fillId="38" borderId="0" xfId="0" applyFont="1" applyFill="1" applyAlignment="1">
      <alignment horizontal="left"/>
    </xf>
    <xf numFmtId="0" fontId="4" fillId="38" borderId="14" xfId="0" applyFont="1" applyFill="1" applyBorder="1" applyAlignment="1">
      <alignment horizontal="left"/>
    </xf>
    <xf numFmtId="0" fontId="2" fillId="31" borderId="19" xfId="0" applyFont="1" applyFill="1" applyBorder="1" applyAlignment="1">
      <alignment horizontal="center" vertical="center"/>
    </xf>
    <xf numFmtId="0" fontId="2" fillId="31" borderId="20" xfId="0" applyFont="1" applyFill="1" applyBorder="1" applyAlignment="1">
      <alignment horizontal="center" vertical="center"/>
    </xf>
    <xf numFmtId="0" fontId="2" fillId="38" borderId="0" xfId="0" applyFont="1" applyFill="1" applyBorder="1" applyAlignment="1">
      <alignment horizontal="lef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3">
    <dxf>
      <fill>
        <patternFill>
          <bgColor indexed="10"/>
        </patternFill>
      </fill>
    </dxf>
    <dxf>
      <font>
        <color auto="1"/>
      </font>
      <fill>
        <patternFill>
          <bgColor indexed="10"/>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276225</xdr:rowOff>
    </xdr:from>
    <xdr:to>
      <xdr:col>2</xdr:col>
      <xdr:colOff>438150</xdr:colOff>
      <xdr:row>0</xdr:row>
      <xdr:rowOff>1447800</xdr:rowOff>
    </xdr:to>
    <xdr:pic>
      <xdr:nvPicPr>
        <xdr:cNvPr id="1" name="Attēls 1"/>
        <xdr:cNvPicPr preferRelativeResize="1">
          <a:picLocks noChangeAspect="1"/>
        </xdr:cNvPicPr>
      </xdr:nvPicPr>
      <xdr:blipFill>
        <a:blip r:embed="rId1"/>
        <a:stretch>
          <a:fillRect/>
        </a:stretch>
      </xdr:blipFill>
      <xdr:spPr>
        <a:xfrm>
          <a:off x="38100" y="276225"/>
          <a:ext cx="1619250" cy="1171575"/>
        </a:xfrm>
        <a:prstGeom prst="rect">
          <a:avLst/>
        </a:prstGeom>
        <a:noFill/>
        <a:ln w="9525" cmpd="sng">
          <a:noFill/>
        </a:ln>
      </xdr:spPr>
    </xdr:pic>
    <xdr:clientData/>
  </xdr:twoCellAnchor>
  <xdr:twoCellAnchor editAs="oneCell">
    <xdr:from>
      <xdr:col>1</xdr:col>
      <xdr:colOff>600075</xdr:colOff>
      <xdr:row>0</xdr:row>
      <xdr:rowOff>533400</xdr:rowOff>
    </xdr:from>
    <xdr:to>
      <xdr:col>7</xdr:col>
      <xdr:colOff>438150</xdr:colOff>
      <xdr:row>0</xdr:row>
      <xdr:rowOff>1133475</xdr:rowOff>
    </xdr:to>
    <xdr:pic>
      <xdr:nvPicPr>
        <xdr:cNvPr id="2" name="Picture 3"/>
        <xdr:cNvPicPr preferRelativeResize="1">
          <a:picLocks noChangeAspect="1"/>
        </xdr:cNvPicPr>
      </xdr:nvPicPr>
      <xdr:blipFill>
        <a:blip r:embed="rId2"/>
        <a:stretch>
          <a:fillRect/>
        </a:stretch>
      </xdr:blipFill>
      <xdr:spPr>
        <a:xfrm>
          <a:off x="1209675" y="533400"/>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SheetLayoutView="100" zoomScalePageLayoutView="0" workbookViewId="0" topLeftCell="A1">
      <selection activeCell="R11" sqref="R11"/>
    </sheetView>
  </sheetViews>
  <sheetFormatPr defaultColWidth="9.140625" defaultRowHeight="15"/>
  <cols>
    <col min="1" max="6" width="9.140625" style="27" customWidth="1"/>
    <col min="7" max="7" width="24.00390625" style="27" customWidth="1"/>
    <col min="8" max="16384" width="9.140625" style="27" customWidth="1"/>
  </cols>
  <sheetData>
    <row r="1" spans="1:9" ht="155.25" customHeight="1">
      <c r="A1" s="72"/>
      <c r="B1" s="72"/>
      <c r="C1" s="72"/>
      <c r="D1" s="72"/>
      <c r="E1" s="72"/>
      <c r="F1" s="72"/>
      <c r="G1" s="72"/>
      <c r="H1" s="72"/>
      <c r="I1" s="72"/>
    </row>
    <row r="2" spans="1:9" ht="43.5" customHeight="1">
      <c r="A2" s="73" t="s">
        <v>40</v>
      </c>
      <c r="B2" s="73"/>
      <c r="C2" s="73"/>
      <c r="D2" s="73"/>
      <c r="E2" s="73"/>
      <c r="F2" s="73"/>
      <c r="G2" s="73"/>
      <c r="H2" s="73"/>
      <c r="I2" s="73"/>
    </row>
    <row r="3" spans="1:9" ht="43.5" customHeight="1">
      <c r="A3" s="75" t="s">
        <v>80</v>
      </c>
      <c r="B3" s="75"/>
      <c r="C3" s="75"/>
      <c r="D3" s="75"/>
      <c r="E3" s="75"/>
      <c r="F3" s="75"/>
      <c r="G3" s="75"/>
      <c r="H3" s="75"/>
      <c r="I3" s="75"/>
    </row>
    <row r="4" spans="1:9" ht="30.75" customHeight="1">
      <c r="A4" s="74" t="s">
        <v>35</v>
      </c>
      <c r="B4" s="74"/>
      <c r="C4" s="74"/>
      <c r="D4" s="74"/>
      <c r="E4" s="74"/>
      <c r="F4" s="74"/>
      <c r="G4" s="74"/>
      <c r="H4" s="74"/>
      <c r="I4" s="74"/>
    </row>
    <row r="5" spans="1:9" ht="13.5">
      <c r="A5" s="28"/>
      <c r="B5" s="28"/>
      <c r="C5" s="28"/>
      <c r="D5" s="28"/>
      <c r="E5" s="28"/>
      <c r="F5" s="28"/>
      <c r="G5" s="28"/>
      <c r="H5" s="28"/>
      <c r="I5" s="28"/>
    </row>
    <row r="6" spans="1:9" ht="13.5">
      <c r="A6" s="28"/>
      <c r="B6" s="28"/>
      <c r="C6" s="28"/>
      <c r="D6" s="28"/>
      <c r="E6" s="28"/>
      <c r="F6" s="28"/>
      <c r="G6" s="28"/>
      <c r="H6" s="28"/>
      <c r="I6" s="28"/>
    </row>
    <row r="7" spans="1:9" ht="13.5">
      <c r="A7" s="28"/>
      <c r="B7" s="71" t="s">
        <v>42</v>
      </c>
      <c r="C7" s="71"/>
      <c r="D7" s="71"/>
      <c r="E7" s="65"/>
      <c r="F7" s="66"/>
      <c r="G7" s="67"/>
      <c r="H7" s="28"/>
      <c r="I7" s="28"/>
    </row>
    <row r="8" spans="1:9" ht="13.5">
      <c r="A8" s="28"/>
      <c r="B8" s="71"/>
      <c r="C8" s="71"/>
      <c r="D8" s="71"/>
      <c r="E8" s="68"/>
      <c r="F8" s="69"/>
      <c r="G8" s="70"/>
      <c r="H8" s="28"/>
      <c r="I8" s="28"/>
    </row>
    <row r="9" spans="1:9" ht="13.5">
      <c r="A9" s="28"/>
      <c r="B9" s="71" t="s">
        <v>36</v>
      </c>
      <c r="C9" s="71"/>
      <c r="D9" s="71"/>
      <c r="E9" s="65"/>
      <c r="F9" s="66"/>
      <c r="G9" s="67"/>
      <c r="H9" s="28"/>
      <c r="I9" s="28"/>
    </row>
    <row r="10" spans="1:9" ht="13.5">
      <c r="A10" s="28"/>
      <c r="B10" s="71"/>
      <c r="C10" s="71"/>
      <c r="D10" s="71"/>
      <c r="E10" s="68"/>
      <c r="F10" s="69"/>
      <c r="G10" s="70"/>
      <c r="H10" s="28"/>
      <c r="I10" s="28"/>
    </row>
    <row r="11" spans="1:9" ht="13.5">
      <c r="A11" s="28"/>
      <c r="B11" s="71" t="s">
        <v>37</v>
      </c>
      <c r="C11" s="71"/>
      <c r="D11" s="71"/>
      <c r="E11" s="65"/>
      <c r="F11" s="66"/>
      <c r="G11" s="67"/>
      <c r="H11" s="28"/>
      <c r="I11" s="28"/>
    </row>
    <row r="12" spans="1:9" ht="21" customHeight="1">
      <c r="A12" s="28"/>
      <c r="B12" s="71"/>
      <c r="C12" s="71"/>
      <c r="D12" s="71"/>
      <c r="E12" s="68"/>
      <c r="F12" s="69"/>
      <c r="G12" s="70"/>
      <c r="H12" s="28"/>
      <c r="I12" s="28"/>
    </row>
    <row r="13" spans="1:9" ht="13.5">
      <c r="A13" s="28"/>
      <c r="B13" s="71" t="s">
        <v>143</v>
      </c>
      <c r="C13" s="71"/>
      <c r="D13" s="71"/>
      <c r="E13" s="65"/>
      <c r="F13" s="66"/>
      <c r="G13" s="67"/>
      <c r="H13" s="28"/>
      <c r="I13" s="28"/>
    </row>
    <row r="14" spans="1:9" ht="20.25" customHeight="1">
      <c r="A14" s="28"/>
      <c r="B14" s="71"/>
      <c r="C14" s="71"/>
      <c r="D14" s="71"/>
      <c r="E14" s="68"/>
      <c r="F14" s="69"/>
      <c r="G14" s="70"/>
      <c r="H14" s="28"/>
      <c r="I14" s="28"/>
    </row>
    <row r="15" spans="1:9" ht="15" customHeight="1">
      <c r="A15" s="28"/>
      <c r="B15" s="76" t="s">
        <v>38</v>
      </c>
      <c r="C15" s="77"/>
      <c r="D15" s="78"/>
      <c r="E15" s="65"/>
      <c r="F15" s="66"/>
      <c r="G15" s="67"/>
      <c r="H15" s="28"/>
      <c r="I15" s="28"/>
    </row>
    <row r="16" spans="1:9" ht="15" customHeight="1">
      <c r="A16" s="28"/>
      <c r="B16" s="79"/>
      <c r="C16" s="80"/>
      <c r="D16" s="81"/>
      <c r="E16" s="68"/>
      <c r="F16" s="69"/>
      <c r="G16" s="70"/>
      <c r="H16" s="28"/>
      <c r="I16" s="28"/>
    </row>
    <row r="17" spans="1:9" ht="13.5">
      <c r="A17" s="28"/>
      <c r="B17" s="71" t="s">
        <v>144</v>
      </c>
      <c r="C17" s="71"/>
      <c r="D17" s="71"/>
      <c r="E17" s="65"/>
      <c r="F17" s="66"/>
      <c r="G17" s="67"/>
      <c r="H17" s="28"/>
      <c r="I17" s="28"/>
    </row>
    <row r="18" spans="1:9" ht="13.5">
      <c r="A18" s="28"/>
      <c r="B18" s="71"/>
      <c r="C18" s="71"/>
      <c r="D18" s="71"/>
      <c r="E18" s="68"/>
      <c r="F18" s="69"/>
      <c r="G18" s="70"/>
      <c r="H18" s="28"/>
      <c r="I18" s="28"/>
    </row>
    <row r="19" spans="1:9" ht="13.5">
      <c r="A19" s="28"/>
      <c r="B19" s="28"/>
      <c r="C19" s="28"/>
      <c r="D19" s="28"/>
      <c r="E19" s="28"/>
      <c r="F19" s="28"/>
      <c r="G19" s="28"/>
      <c r="H19" s="28"/>
      <c r="I19" s="28"/>
    </row>
    <row r="20" spans="1:9" ht="13.5">
      <c r="A20" s="28"/>
      <c r="B20" s="28"/>
      <c r="C20" s="28"/>
      <c r="D20" s="28"/>
      <c r="E20" s="28"/>
      <c r="F20" s="28"/>
      <c r="G20" s="28"/>
      <c r="H20" s="28"/>
      <c r="I20" s="28"/>
    </row>
    <row r="21" spans="1:9" ht="15.75" customHeight="1">
      <c r="A21" s="28"/>
      <c r="B21" s="28"/>
      <c r="C21" s="28"/>
      <c r="D21" s="28"/>
      <c r="E21" s="28"/>
      <c r="F21" s="28"/>
      <c r="G21" s="28"/>
      <c r="H21" s="28"/>
      <c r="I21" s="28"/>
    </row>
    <row r="22" spans="1:9" ht="15.75" customHeight="1">
      <c r="A22" s="28"/>
      <c r="B22" s="71" t="s">
        <v>41</v>
      </c>
      <c r="C22" s="71"/>
      <c r="D22" s="71"/>
      <c r="E22" s="65"/>
      <c r="F22" s="66"/>
      <c r="G22" s="67"/>
      <c r="H22" s="28"/>
      <c r="I22" s="28"/>
    </row>
    <row r="23" spans="1:9" ht="13.5">
      <c r="A23" s="28"/>
      <c r="B23" s="71"/>
      <c r="C23" s="71"/>
      <c r="D23" s="71"/>
      <c r="E23" s="68"/>
      <c r="F23" s="69"/>
      <c r="G23" s="70"/>
      <c r="H23" s="28"/>
      <c r="I23" s="28"/>
    </row>
    <row r="24" spans="1:9" ht="13.5">
      <c r="A24" s="28"/>
      <c r="B24" s="71" t="s">
        <v>39</v>
      </c>
      <c r="C24" s="71"/>
      <c r="D24" s="71"/>
      <c r="E24" s="65"/>
      <c r="F24" s="66"/>
      <c r="G24" s="67"/>
      <c r="H24" s="28"/>
      <c r="I24" s="28"/>
    </row>
    <row r="25" spans="1:9" ht="13.5">
      <c r="A25" s="28"/>
      <c r="B25" s="71"/>
      <c r="C25" s="71"/>
      <c r="D25" s="71"/>
      <c r="E25" s="68"/>
      <c r="F25" s="69"/>
      <c r="G25" s="70"/>
      <c r="H25" s="28"/>
      <c r="I25" s="28"/>
    </row>
    <row r="26" spans="1:9" ht="13.5">
      <c r="A26" s="47"/>
      <c r="B26" s="47"/>
      <c r="C26" s="47"/>
      <c r="D26" s="47"/>
      <c r="E26" s="47"/>
      <c r="F26" s="47"/>
      <c r="G26" s="47"/>
      <c r="H26" s="47"/>
      <c r="I26" s="47"/>
    </row>
    <row r="27" spans="1:9" ht="13.5">
      <c r="A27" s="47"/>
      <c r="B27" s="47"/>
      <c r="C27" s="47"/>
      <c r="D27" s="47"/>
      <c r="E27" s="47"/>
      <c r="F27" s="47"/>
      <c r="G27" s="47"/>
      <c r="H27" s="47"/>
      <c r="I27" s="47"/>
    </row>
    <row r="28" spans="1:9" ht="13.5">
      <c r="A28" s="47"/>
      <c r="B28" s="47"/>
      <c r="C28" s="47"/>
      <c r="D28" s="47"/>
      <c r="E28" s="47"/>
      <c r="F28" s="47"/>
      <c r="G28" s="47"/>
      <c r="H28" s="47"/>
      <c r="I28" s="47"/>
    </row>
    <row r="29" spans="1:9" ht="13.5">
      <c r="A29" s="47"/>
      <c r="B29" s="47"/>
      <c r="C29" s="47"/>
      <c r="D29" s="47"/>
      <c r="E29" s="47"/>
      <c r="F29" s="47"/>
      <c r="G29" s="47"/>
      <c r="H29" s="47"/>
      <c r="I29" s="47"/>
    </row>
    <row r="30" spans="1:9" ht="13.5">
      <c r="A30" s="47"/>
      <c r="B30" s="47"/>
      <c r="C30" s="47"/>
      <c r="D30" s="47"/>
      <c r="E30" s="47"/>
      <c r="F30" s="47"/>
      <c r="G30" s="47"/>
      <c r="H30" s="47"/>
      <c r="I30" s="47"/>
    </row>
    <row r="31" spans="1:9" ht="13.5">
      <c r="A31" s="47"/>
      <c r="B31" s="47"/>
      <c r="C31" s="47"/>
      <c r="D31" s="47"/>
      <c r="E31" s="47"/>
      <c r="F31" s="47"/>
      <c r="G31" s="47"/>
      <c r="H31" s="47"/>
      <c r="I31" s="47"/>
    </row>
    <row r="32" spans="1:9" ht="13.5">
      <c r="A32" s="47"/>
      <c r="B32" s="47"/>
      <c r="C32" s="47"/>
      <c r="D32" s="47"/>
      <c r="E32" s="47"/>
      <c r="F32" s="47"/>
      <c r="G32" s="47"/>
      <c r="H32" s="47"/>
      <c r="I32" s="47"/>
    </row>
    <row r="33" spans="1:9" ht="13.5">
      <c r="A33" s="47"/>
      <c r="B33" s="47"/>
      <c r="C33" s="47"/>
      <c r="D33" s="47"/>
      <c r="E33" s="47"/>
      <c r="F33" s="47"/>
      <c r="G33" s="47"/>
      <c r="H33" s="47"/>
      <c r="I33" s="47"/>
    </row>
  </sheetData>
  <sheetProtection/>
  <mergeCells count="20">
    <mergeCell ref="B24:D25"/>
    <mergeCell ref="E24:G25"/>
    <mergeCell ref="B15:D16"/>
    <mergeCell ref="E15:G16"/>
    <mergeCell ref="B17:D18"/>
    <mergeCell ref="E17:G18"/>
    <mergeCell ref="B22:D23"/>
    <mergeCell ref="E22:G23"/>
    <mergeCell ref="A1:I1"/>
    <mergeCell ref="A2:I2"/>
    <mergeCell ref="A4:I4"/>
    <mergeCell ref="B7:D8"/>
    <mergeCell ref="E7:G8"/>
    <mergeCell ref="A3:I3"/>
    <mergeCell ref="E9:G10"/>
    <mergeCell ref="B11:D12"/>
    <mergeCell ref="E11:G12"/>
    <mergeCell ref="B13:D14"/>
    <mergeCell ref="E13:G14"/>
    <mergeCell ref="B9:D10"/>
  </mergeCells>
  <printOptions/>
  <pageMargins left="0.7" right="0.7" top="0.75" bottom="0.75" header="0.3" footer="0.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3"/>
  <dimension ref="A1:CR111"/>
  <sheetViews>
    <sheetView showGridLines="0" view="pageBreakPreview" zoomScale="80" zoomScaleSheetLayoutView="80" workbookViewId="0" topLeftCell="A1">
      <selection activeCell="K22" sqref="K22"/>
    </sheetView>
  </sheetViews>
  <sheetFormatPr defaultColWidth="5.28125" defaultRowHeight="15"/>
  <cols>
    <col min="1" max="1" width="5.421875" style="2" customWidth="1"/>
    <col min="2" max="2" width="5.00390625" style="2" customWidth="1"/>
    <col min="3" max="3" width="9.28125" style="2" customWidth="1"/>
    <col min="4" max="4" width="7.28125" style="2" customWidth="1"/>
    <col min="5" max="5" width="10.7109375" style="2" customWidth="1"/>
    <col min="6" max="6" width="9.140625" style="2" customWidth="1"/>
    <col min="7" max="7" width="7.00390625" style="2" customWidth="1"/>
    <col min="8" max="8" width="14.28125" style="2" customWidth="1"/>
    <col min="9" max="9" width="4.8515625" style="2" customWidth="1"/>
    <col min="10" max="10" width="9.57421875" style="2" customWidth="1"/>
    <col min="11" max="11" width="14.421875" style="2" customWidth="1"/>
    <col min="12" max="12" width="17.421875" style="2" customWidth="1"/>
    <col min="13" max="13" width="18.8515625" style="2" customWidth="1"/>
    <col min="14" max="14" width="17.00390625" style="2" customWidth="1"/>
    <col min="15" max="16384" width="5.28125" style="2" customWidth="1"/>
  </cols>
  <sheetData>
    <row r="1" spans="1:14" s="87" customFormat="1" ht="23.25" customHeight="1">
      <c r="A1" s="86" t="s">
        <v>43</v>
      </c>
      <c r="B1" s="86"/>
      <c r="C1" s="86"/>
      <c r="D1" s="86"/>
      <c r="E1" s="86"/>
      <c r="F1" s="86"/>
      <c r="G1" s="86"/>
      <c r="H1" s="86"/>
      <c r="I1" s="86"/>
      <c r="J1" s="86"/>
      <c r="K1" s="86"/>
      <c r="L1" s="86"/>
      <c r="M1" s="86"/>
      <c r="N1" s="86"/>
    </row>
    <row r="2" spans="1:14" ht="30" customHeight="1">
      <c r="A2" s="88" t="s">
        <v>44</v>
      </c>
      <c r="B2" s="89"/>
      <c r="C2" s="89"/>
      <c r="D2" s="89"/>
      <c r="E2" s="89"/>
      <c r="F2" s="89"/>
      <c r="G2" s="89"/>
      <c r="H2" s="89"/>
      <c r="I2" s="89"/>
      <c r="J2" s="89"/>
      <c r="K2" s="89"/>
      <c r="L2" s="89"/>
      <c r="M2" s="89"/>
      <c r="N2" s="90"/>
    </row>
    <row r="3" spans="1:96" s="3" customFormat="1" ht="21" customHeight="1">
      <c r="A3" s="91" t="s">
        <v>66</v>
      </c>
      <c r="B3" s="92"/>
      <c r="C3" s="92"/>
      <c r="D3" s="92"/>
      <c r="E3" s="92"/>
      <c r="F3" s="92"/>
      <c r="G3" s="92"/>
      <c r="H3" s="92"/>
      <c r="I3" s="92"/>
      <c r="J3" s="92"/>
      <c r="K3" s="92"/>
      <c r="L3" s="92"/>
      <c r="M3" s="92"/>
      <c r="N3" s="92"/>
      <c r="O3" s="7"/>
      <c r="P3" s="7"/>
      <c r="Q3" s="7"/>
      <c r="R3" s="7"/>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row>
    <row r="4" spans="1:96" s="3" customFormat="1" ht="12.75" customHeight="1">
      <c r="A4" s="93"/>
      <c r="B4" s="94"/>
      <c r="C4" s="94"/>
      <c r="D4" s="94"/>
      <c r="E4" s="94"/>
      <c r="F4" s="94"/>
      <c r="G4" s="94"/>
      <c r="H4" s="94"/>
      <c r="I4" s="94"/>
      <c r="J4" s="94"/>
      <c r="K4" s="94"/>
      <c r="L4" s="94"/>
      <c r="M4" s="94"/>
      <c r="N4" s="94"/>
      <c r="O4" s="7"/>
      <c r="P4" s="7"/>
      <c r="Q4" s="7"/>
      <c r="R4" s="7"/>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row>
    <row r="5" spans="1:96" s="3" customFormat="1" ht="23.25" customHeight="1">
      <c r="A5" s="95"/>
      <c r="B5" s="96"/>
      <c r="C5" s="96"/>
      <c r="D5" s="96"/>
      <c r="E5" s="96"/>
      <c r="F5" s="96"/>
      <c r="G5" s="96"/>
      <c r="H5" s="96"/>
      <c r="I5" s="96"/>
      <c r="J5" s="96"/>
      <c r="K5" s="96"/>
      <c r="L5" s="96"/>
      <c r="M5" s="96"/>
      <c r="N5" s="96"/>
      <c r="O5" s="7"/>
      <c r="P5" s="7"/>
      <c r="Q5" s="7"/>
      <c r="R5" s="7"/>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row>
    <row r="6" spans="1:96" s="3" customFormat="1" ht="45.75" customHeight="1">
      <c r="A6" s="97"/>
      <c r="B6" s="98"/>
      <c r="C6" s="98"/>
      <c r="D6" s="98"/>
      <c r="E6" s="98"/>
      <c r="F6" s="98"/>
      <c r="G6" s="98"/>
      <c r="H6" s="98"/>
      <c r="I6" s="98"/>
      <c r="J6" s="98"/>
      <c r="K6" s="98"/>
      <c r="L6" s="98"/>
      <c r="M6" s="98"/>
      <c r="N6" s="98"/>
      <c r="O6" s="7"/>
      <c r="P6" s="7"/>
      <c r="Q6" s="7"/>
      <c r="R6" s="7"/>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row>
    <row r="7" spans="1:14" ht="30" customHeight="1">
      <c r="A7" s="88" t="s">
        <v>81</v>
      </c>
      <c r="B7" s="89"/>
      <c r="C7" s="89"/>
      <c r="D7" s="89"/>
      <c r="E7" s="89"/>
      <c r="F7" s="89"/>
      <c r="G7" s="89"/>
      <c r="H7" s="89"/>
      <c r="I7" s="89"/>
      <c r="J7" s="89"/>
      <c r="K7" s="89"/>
      <c r="L7" s="89"/>
      <c r="M7" s="89"/>
      <c r="N7" s="90"/>
    </row>
    <row r="8" spans="1:14" ht="27" customHeight="1">
      <c r="A8" s="104" t="s">
        <v>82</v>
      </c>
      <c r="B8" s="105"/>
      <c r="C8" s="105"/>
      <c r="D8" s="105"/>
      <c r="E8" s="105"/>
      <c r="F8" s="105"/>
      <c r="G8" s="105"/>
      <c r="H8" s="105"/>
      <c r="I8" s="105"/>
      <c r="J8" s="105"/>
      <c r="K8" s="105"/>
      <c r="L8" s="106"/>
      <c r="M8" s="11" t="s">
        <v>22</v>
      </c>
      <c r="N8" s="11"/>
    </row>
    <row r="9" spans="1:14" ht="26.25" customHeight="1">
      <c r="A9" s="107"/>
      <c r="B9" s="108"/>
      <c r="C9" s="108"/>
      <c r="D9" s="108"/>
      <c r="E9" s="108"/>
      <c r="F9" s="108"/>
      <c r="G9" s="108"/>
      <c r="H9" s="108"/>
      <c r="I9" s="108"/>
      <c r="J9" s="108"/>
      <c r="K9" s="108"/>
      <c r="L9" s="109"/>
      <c r="M9" s="11" t="s">
        <v>23</v>
      </c>
      <c r="N9" s="11"/>
    </row>
    <row r="10" spans="1:14" ht="39" customHeight="1">
      <c r="A10" s="101" t="s">
        <v>83</v>
      </c>
      <c r="B10" s="101"/>
      <c r="C10" s="101"/>
      <c r="D10" s="101"/>
      <c r="E10" s="101"/>
      <c r="F10" s="101"/>
      <c r="G10" s="101"/>
      <c r="H10" s="101"/>
      <c r="I10" s="101"/>
      <c r="J10" s="101"/>
      <c r="K10" s="101"/>
      <c r="L10" s="101"/>
      <c r="M10" s="101"/>
      <c r="N10" s="101"/>
    </row>
    <row r="11" spans="1:14" ht="155.25" customHeight="1">
      <c r="A11" s="15" t="s">
        <v>17</v>
      </c>
      <c r="B11" s="110" t="s">
        <v>12</v>
      </c>
      <c r="C11" s="110"/>
      <c r="D11" s="111" t="s">
        <v>10</v>
      </c>
      <c r="E11" s="111"/>
      <c r="F11" s="99" t="s">
        <v>45</v>
      </c>
      <c r="G11" s="100"/>
      <c r="H11" s="99" t="s">
        <v>13</v>
      </c>
      <c r="I11" s="100"/>
      <c r="J11" s="99" t="s">
        <v>46</v>
      </c>
      <c r="K11" s="100"/>
      <c r="L11" s="13" t="s">
        <v>47</v>
      </c>
      <c r="M11" s="24" t="s">
        <v>49</v>
      </c>
      <c r="N11" s="13" t="s">
        <v>48</v>
      </c>
    </row>
    <row r="12" spans="1:14" ht="15">
      <c r="A12" s="102" t="s">
        <v>50</v>
      </c>
      <c r="B12" s="102"/>
      <c r="C12" s="102"/>
      <c r="D12" s="102"/>
      <c r="E12" s="102"/>
      <c r="F12" s="102"/>
      <c r="G12" s="102"/>
      <c r="H12" s="102"/>
      <c r="I12" s="102"/>
      <c r="J12" s="102"/>
      <c r="K12" s="102"/>
      <c r="L12" s="102"/>
      <c r="M12" s="102"/>
      <c r="N12" s="102"/>
    </row>
    <row r="13" spans="1:14" ht="69.75" customHeight="1">
      <c r="A13" s="16"/>
      <c r="B13" s="82"/>
      <c r="C13" s="83"/>
      <c r="D13" s="82"/>
      <c r="E13" s="83"/>
      <c r="F13" s="82"/>
      <c r="G13" s="83"/>
      <c r="H13" s="82"/>
      <c r="I13" s="83"/>
      <c r="J13" s="84"/>
      <c r="K13" s="85"/>
      <c r="L13" s="20"/>
      <c r="M13" s="16"/>
      <c r="N13" s="16"/>
    </row>
    <row r="14" spans="1:14" ht="69.75" customHeight="1">
      <c r="A14" s="16"/>
      <c r="B14" s="82"/>
      <c r="C14" s="83"/>
      <c r="D14" s="82"/>
      <c r="E14" s="83"/>
      <c r="F14" s="82"/>
      <c r="G14" s="83"/>
      <c r="H14" s="82"/>
      <c r="I14" s="83"/>
      <c r="J14" s="84"/>
      <c r="K14" s="85"/>
      <c r="L14" s="20"/>
      <c r="M14" s="16"/>
      <c r="N14" s="16"/>
    </row>
    <row r="15" spans="1:14" ht="69.75" customHeight="1">
      <c r="A15" s="16"/>
      <c r="B15" s="82"/>
      <c r="C15" s="83"/>
      <c r="D15" s="82"/>
      <c r="E15" s="83"/>
      <c r="F15" s="82"/>
      <c r="G15" s="83"/>
      <c r="H15" s="82"/>
      <c r="I15" s="83"/>
      <c r="J15" s="84"/>
      <c r="K15" s="85"/>
      <c r="L15" s="20"/>
      <c r="M15" s="16"/>
      <c r="N15" s="16"/>
    </row>
    <row r="16" spans="1:14" ht="15">
      <c r="A16" s="103" t="s">
        <v>51</v>
      </c>
      <c r="B16" s="103"/>
      <c r="C16" s="103"/>
      <c r="D16" s="103"/>
      <c r="E16" s="103"/>
      <c r="F16" s="103"/>
      <c r="G16" s="103"/>
      <c r="H16" s="103"/>
      <c r="I16" s="103"/>
      <c r="J16" s="103"/>
      <c r="K16" s="103"/>
      <c r="L16" s="103"/>
      <c r="M16" s="103"/>
      <c r="N16" s="103"/>
    </row>
    <row r="17" spans="1:14" ht="69.75" customHeight="1">
      <c r="A17" s="17"/>
      <c r="B17" s="82"/>
      <c r="C17" s="83"/>
      <c r="D17" s="82"/>
      <c r="E17" s="83"/>
      <c r="F17" s="82"/>
      <c r="G17" s="83"/>
      <c r="H17" s="82"/>
      <c r="I17" s="83"/>
      <c r="J17" s="84"/>
      <c r="K17" s="85"/>
      <c r="L17" s="20"/>
      <c r="M17" s="16"/>
      <c r="N17" s="16"/>
    </row>
    <row r="18" spans="1:14" ht="69.75" customHeight="1">
      <c r="A18" s="17"/>
      <c r="B18" s="82"/>
      <c r="C18" s="83"/>
      <c r="D18" s="82"/>
      <c r="E18" s="83"/>
      <c r="F18" s="82"/>
      <c r="G18" s="83"/>
      <c r="H18" s="82"/>
      <c r="I18" s="83"/>
      <c r="J18" s="84"/>
      <c r="K18" s="85"/>
      <c r="L18" s="20"/>
      <c r="M18" s="16"/>
      <c r="N18" s="16"/>
    </row>
    <row r="19" spans="1:14" ht="69.75" customHeight="1">
      <c r="A19" s="17"/>
      <c r="B19" s="82"/>
      <c r="C19" s="83"/>
      <c r="D19" s="82"/>
      <c r="E19" s="83"/>
      <c r="F19" s="82"/>
      <c r="G19" s="83"/>
      <c r="H19" s="82"/>
      <c r="I19" s="83"/>
      <c r="J19" s="84"/>
      <c r="K19" s="85"/>
      <c r="L19" s="20"/>
      <c r="M19" s="16"/>
      <c r="N19" s="16"/>
    </row>
    <row r="21" ht="13.5" customHeight="1"/>
    <row r="22" ht="18" customHeight="1"/>
    <row r="23" ht="12" customHeight="1"/>
    <row r="24" ht="14.25" customHeight="1"/>
    <row r="25" ht="14.25" customHeight="1"/>
    <row r="26" ht="13.5" customHeight="1"/>
    <row r="27" ht="24" customHeight="1"/>
    <row r="28" ht="13.5" customHeight="1"/>
    <row r="29" ht="22.5" customHeight="1"/>
    <row r="30" ht="17.25" customHeight="1"/>
    <row r="31" ht="11.25" customHeight="1"/>
    <row r="32" ht="15.75" customHeight="1"/>
    <row r="33" ht="24" customHeight="1"/>
    <row r="99" ht="14.25" customHeight="1">
      <c r="A99" s="2" t="s">
        <v>32</v>
      </c>
    </row>
    <row r="100" ht="17.25" customHeight="1">
      <c r="A100" s="3" t="s">
        <v>33</v>
      </c>
    </row>
    <row r="101" ht="17.25" customHeight="1">
      <c r="A101" s="3" t="s">
        <v>34</v>
      </c>
    </row>
    <row r="102" ht="17.25" customHeight="1"/>
    <row r="103" ht="17.25" customHeight="1"/>
    <row r="110" ht="15">
      <c r="A110" s="2" t="s">
        <v>14</v>
      </c>
    </row>
    <row r="111" ht="15">
      <c r="A111" s="2" t="s">
        <v>15</v>
      </c>
    </row>
  </sheetData>
  <sheetProtection/>
  <mergeCells count="44">
    <mergeCell ref="B11:C11"/>
    <mergeCell ref="D11:E11"/>
    <mergeCell ref="J11:K11"/>
    <mergeCell ref="H11:I11"/>
    <mergeCell ref="F14:G14"/>
    <mergeCell ref="F15:G15"/>
    <mergeCell ref="H15:I15"/>
    <mergeCell ref="B13:C13"/>
    <mergeCell ref="J13:K13"/>
    <mergeCell ref="A7:N7"/>
    <mergeCell ref="D15:E15"/>
    <mergeCell ref="B14:C14"/>
    <mergeCell ref="H13:I13"/>
    <mergeCell ref="A8:L9"/>
    <mergeCell ref="J18:K18"/>
    <mergeCell ref="H18:I18"/>
    <mergeCell ref="H14:I14"/>
    <mergeCell ref="H17:I17"/>
    <mergeCell ref="F11:G11"/>
    <mergeCell ref="A10:N10"/>
    <mergeCell ref="J15:K15"/>
    <mergeCell ref="A12:N12"/>
    <mergeCell ref="A16:N16"/>
    <mergeCell ref="D14:E14"/>
    <mergeCell ref="A1:IV1"/>
    <mergeCell ref="A2:N2"/>
    <mergeCell ref="B17:C17"/>
    <mergeCell ref="D17:E17"/>
    <mergeCell ref="F17:G17"/>
    <mergeCell ref="J14:K14"/>
    <mergeCell ref="A3:N3"/>
    <mergeCell ref="A4:N6"/>
    <mergeCell ref="D13:E13"/>
    <mergeCell ref="B15:C15"/>
    <mergeCell ref="H19:I19"/>
    <mergeCell ref="B19:C19"/>
    <mergeCell ref="D19:E19"/>
    <mergeCell ref="F19:G19"/>
    <mergeCell ref="J19:K19"/>
    <mergeCell ref="F13:G13"/>
    <mergeCell ref="J17:K17"/>
    <mergeCell ref="B18:C18"/>
    <mergeCell ref="D18:E18"/>
    <mergeCell ref="F18:G18"/>
  </mergeCells>
  <conditionalFormatting sqref="A12:N12">
    <cfRule type="expression" priority="1" dxfId="2" stopIfTrue="1">
      <formula>#REF!=1</formula>
    </cfRule>
  </conditionalFormatting>
  <dataValidations count="2">
    <dataValidation type="list" allowBlank="1" showInputMessage="1" showErrorMessage="1" sqref="F13:G15 F17:G19">
      <formula1>"saņemts finansējums, projekts pašlaik tiek īstenots, projekts iesniegts vērtēšanai"</formula1>
    </dataValidation>
    <dataValidation type="list" allowBlank="1" showInputMessage="1" showErrorMessage="1" sqref="M13:M15 M17:M19">
      <formula1>"Jā, Nē"</formula1>
    </dataValidation>
  </dataValidations>
  <printOptions/>
  <pageMargins left="0.7874015748031497" right="0.2362204724409449" top="0.3937007874015748" bottom="0.31496062992125984" header="0.15748031496062992" footer="0.1968503937007874"/>
  <pageSetup horizontalDpi="600" verticalDpi="600" orientation="portrait" paperSize="9" scale="59" r:id="rId2"/>
  <legacyDrawing r:id="rId1"/>
</worksheet>
</file>

<file path=xl/worksheets/sheet3.xml><?xml version="1.0" encoding="utf-8"?>
<worksheet xmlns="http://schemas.openxmlformats.org/spreadsheetml/2006/main" xmlns:r="http://schemas.openxmlformats.org/officeDocument/2006/relationships">
  <sheetPr codeName="Sheet4"/>
  <dimension ref="A1:DG201"/>
  <sheetViews>
    <sheetView view="pageBreakPreview" zoomScale="85" zoomScaleNormal="75" zoomScaleSheetLayoutView="85" zoomScalePageLayoutView="0" workbookViewId="0" topLeftCell="A67">
      <selection activeCell="J71" sqref="J71"/>
    </sheetView>
  </sheetViews>
  <sheetFormatPr defaultColWidth="9.140625" defaultRowHeight="15"/>
  <cols>
    <col min="1" max="1" width="10.140625" style="3" customWidth="1"/>
    <col min="2" max="2" width="9.00390625" style="3" customWidth="1"/>
    <col min="3" max="3" width="12.421875" style="3" customWidth="1"/>
    <col min="4" max="4" width="11.00390625" style="3" customWidth="1"/>
    <col min="5" max="5" width="7.00390625" style="3" customWidth="1"/>
    <col min="6" max="6" width="6.28125" style="3" customWidth="1"/>
    <col min="7" max="7" width="7.28125" style="3" customWidth="1"/>
    <col min="8" max="8" width="8.57421875" style="3" customWidth="1"/>
    <col min="9" max="9" width="11.140625" style="3" customWidth="1"/>
    <col min="10" max="10" width="14.140625" style="3" customWidth="1"/>
    <col min="11" max="11" width="14.421875" style="3" customWidth="1"/>
    <col min="12" max="12" width="8.28125" style="3" customWidth="1"/>
    <col min="13" max="13" width="6.00390625" style="3" customWidth="1"/>
    <col min="14" max="14" width="7.00390625" style="3" customWidth="1"/>
    <col min="15" max="15" width="9.7109375" style="3" customWidth="1"/>
    <col min="16" max="16" width="11.7109375" style="3" customWidth="1"/>
    <col min="17" max="26" width="8.7109375" style="4" customWidth="1"/>
    <col min="27" max="27" width="0.85546875" style="4" customWidth="1"/>
    <col min="28" max="28" width="14.57421875" style="4" hidden="1" customWidth="1"/>
    <col min="29" max="29" width="8.7109375" style="4" customWidth="1"/>
    <col min="30" max="30" width="8.140625" style="4" customWidth="1"/>
    <col min="31" max="31" width="9.140625" style="4" hidden="1" customWidth="1"/>
    <col min="32" max="32" width="16.8515625" style="4" hidden="1" customWidth="1"/>
    <col min="33" max="34" width="9.140625" style="4" hidden="1" customWidth="1"/>
    <col min="35" max="98" width="9.140625" style="4" customWidth="1"/>
    <col min="99" max="16384" width="9.140625" style="3" customWidth="1"/>
  </cols>
  <sheetData>
    <row r="1" spans="1:16" ht="21" customHeight="1">
      <c r="A1" s="147" t="s">
        <v>52</v>
      </c>
      <c r="B1" s="147"/>
      <c r="C1" s="147"/>
      <c r="D1" s="147"/>
      <c r="E1" s="147"/>
      <c r="F1" s="147"/>
      <c r="G1" s="147"/>
      <c r="H1" s="147"/>
      <c r="I1" s="147"/>
      <c r="J1" s="147"/>
      <c r="K1" s="147"/>
      <c r="L1" s="147"/>
      <c r="M1" s="147"/>
      <c r="N1" s="147"/>
      <c r="O1" s="147"/>
      <c r="P1" s="147"/>
    </row>
    <row r="2" spans="1:20" ht="31.5" customHeight="1">
      <c r="A2" s="152" t="s">
        <v>67</v>
      </c>
      <c r="B2" s="152"/>
      <c r="C2" s="152"/>
      <c r="D2" s="152"/>
      <c r="E2" s="152"/>
      <c r="F2" s="152"/>
      <c r="G2" s="152"/>
      <c r="H2" s="152"/>
      <c r="I2" s="152"/>
      <c r="J2" s="152"/>
      <c r="K2" s="152"/>
      <c r="L2" s="152"/>
      <c r="M2" s="152"/>
      <c r="N2" s="152"/>
      <c r="O2" s="152"/>
      <c r="P2" s="152"/>
      <c r="Q2" s="7"/>
      <c r="R2" s="7"/>
      <c r="S2" s="7"/>
      <c r="T2" s="7"/>
    </row>
    <row r="3" spans="1:20" ht="12.75" customHeight="1">
      <c r="A3" s="93"/>
      <c r="B3" s="94"/>
      <c r="C3" s="94"/>
      <c r="D3" s="94"/>
      <c r="E3" s="94"/>
      <c r="F3" s="94"/>
      <c r="G3" s="94"/>
      <c r="H3" s="94"/>
      <c r="I3" s="94"/>
      <c r="J3" s="94"/>
      <c r="K3" s="94"/>
      <c r="L3" s="94"/>
      <c r="M3" s="94"/>
      <c r="N3" s="94"/>
      <c r="O3" s="94"/>
      <c r="P3" s="148"/>
      <c r="Q3" s="7"/>
      <c r="R3" s="7"/>
      <c r="S3" s="7"/>
      <c r="T3" s="7"/>
    </row>
    <row r="4" spans="1:20" ht="23.25" customHeight="1">
      <c r="A4" s="95"/>
      <c r="B4" s="96"/>
      <c r="C4" s="96"/>
      <c r="D4" s="96"/>
      <c r="E4" s="96"/>
      <c r="F4" s="96"/>
      <c r="G4" s="96"/>
      <c r="H4" s="96"/>
      <c r="I4" s="96"/>
      <c r="J4" s="96"/>
      <c r="K4" s="96"/>
      <c r="L4" s="96"/>
      <c r="M4" s="96"/>
      <c r="N4" s="96"/>
      <c r="O4" s="96"/>
      <c r="P4" s="149"/>
      <c r="Q4" s="7"/>
      <c r="R4" s="7"/>
      <c r="S4" s="7"/>
      <c r="T4" s="7"/>
    </row>
    <row r="5" spans="1:20" ht="45.75" customHeight="1">
      <c r="A5" s="97"/>
      <c r="B5" s="98"/>
      <c r="C5" s="98"/>
      <c r="D5" s="98"/>
      <c r="E5" s="98"/>
      <c r="F5" s="98"/>
      <c r="G5" s="98"/>
      <c r="H5" s="98"/>
      <c r="I5" s="98"/>
      <c r="J5" s="98"/>
      <c r="K5" s="98"/>
      <c r="L5" s="98"/>
      <c r="M5" s="98"/>
      <c r="N5" s="98"/>
      <c r="O5" s="98"/>
      <c r="P5" s="150"/>
      <c r="Q5" s="7"/>
      <c r="R5" s="7"/>
      <c r="S5" s="7"/>
      <c r="T5" s="7"/>
    </row>
    <row r="6" spans="1:20" ht="21.75" customHeight="1">
      <c r="A6" s="151" t="s">
        <v>84</v>
      </c>
      <c r="B6" s="151"/>
      <c r="C6" s="151"/>
      <c r="D6" s="151"/>
      <c r="E6" s="151"/>
      <c r="F6" s="151"/>
      <c r="G6" s="151"/>
      <c r="H6" s="151"/>
      <c r="I6" s="151"/>
      <c r="J6" s="151"/>
      <c r="K6" s="151"/>
      <c r="L6" s="151"/>
      <c r="M6" s="151"/>
      <c r="N6" s="151"/>
      <c r="O6" s="151"/>
      <c r="P6" s="151"/>
      <c r="Q6" s="7"/>
      <c r="R6" s="7"/>
      <c r="S6" s="7"/>
      <c r="T6" s="7"/>
    </row>
    <row r="7" spans="1:20" ht="31.5" customHeight="1">
      <c r="A7" s="153" t="s">
        <v>17</v>
      </c>
      <c r="B7" s="130" t="s">
        <v>85</v>
      </c>
      <c r="C7" s="131"/>
      <c r="D7" s="131"/>
      <c r="E7" s="131"/>
      <c r="F7" s="131"/>
      <c r="G7" s="131"/>
      <c r="H7" s="132"/>
      <c r="I7" s="130" t="s">
        <v>86</v>
      </c>
      <c r="J7" s="131"/>
      <c r="K7" s="131"/>
      <c r="L7" s="131"/>
      <c r="M7" s="131"/>
      <c r="N7" s="131"/>
      <c r="O7" s="131"/>
      <c r="P7" s="131"/>
      <c r="Q7" s="7"/>
      <c r="R7" s="7"/>
      <c r="S7" s="7"/>
      <c r="T7" s="7"/>
    </row>
    <row r="8" spans="1:20" ht="31.5" customHeight="1">
      <c r="A8" s="154"/>
      <c r="B8" s="133"/>
      <c r="C8" s="134"/>
      <c r="D8" s="134"/>
      <c r="E8" s="134"/>
      <c r="F8" s="134"/>
      <c r="G8" s="134"/>
      <c r="H8" s="135"/>
      <c r="I8" s="133"/>
      <c r="J8" s="134"/>
      <c r="K8" s="134"/>
      <c r="L8" s="134"/>
      <c r="M8" s="134"/>
      <c r="N8" s="134"/>
      <c r="O8" s="134"/>
      <c r="P8" s="134"/>
      <c r="Q8" s="7"/>
      <c r="R8" s="7"/>
      <c r="S8" s="7"/>
      <c r="T8" s="7"/>
    </row>
    <row r="9" spans="1:20" ht="31.5" customHeight="1">
      <c r="A9" s="32" t="s">
        <v>29</v>
      </c>
      <c r="B9" s="155" t="s">
        <v>87</v>
      </c>
      <c r="C9" s="155"/>
      <c r="D9" s="155"/>
      <c r="E9" s="155"/>
      <c r="F9" s="155"/>
      <c r="G9" s="155"/>
      <c r="H9" s="155"/>
      <c r="I9" s="197" t="s">
        <v>70</v>
      </c>
      <c r="J9" s="197"/>
      <c r="K9" s="197"/>
      <c r="L9" s="197"/>
      <c r="M9" s="198"/>
      <c r="N9" s="198"/>
      <c r="O9" s="198"/>
      <c r="P9" s="198"/>
      <c r="Q9" s="7"/>
      <c r="R9" s="7"/>
      <c r="S9" s="7"/>
      <c r="T9" s="7"/>
    </row>
    <row r="10" spans="1:20" ht="31.5" customHeight="1">
      <c r="A10" s="32" t="s">
        <v>18</v>
      </c>
      <c r="B10" s="155" t="s">
        <v>88</v>
      </c>
      <c r="C10" s="155"/>
      <c r="D10" s="155"/>
      <c r="E10" s="155"/>
      <c r="F10" s="155"/>
      <c r="G10" s="155"/>
      <c r="H10" s="155"/>
      <c r="I10" s="197" t="s">
        <v>68</v>
      </c>
      <c r="J10" s="197"/>
      <c r="K10" s="197"/>
      <c r="L10" s="197"/>
      <c r="M10" s="198"/>
      <c r="N10" s="198"/>
      <c r="O10" s="198"/>
      <c r="P10" s="198"/>
      <c r="Q10" s="7"/>
      <c r="R10" s="7"/>
      <c r="S10" s="7"/>
      <c r="T10" s="7"/>
    </row>
    <row r="11" spans="1:20" ht="31.5" customHeight="1">
      <c r="A11" s="36" t="s">
        <v>19</v>
      </c>
      <c r="B11" s="155" t="s">
        <v>89</v>
      </c>
      <c r="C11" s="155"/>
      <c r="D11" s="155"/>
      <c r="E11" s="155"/>
      <c r="F11" s="155"/>
      <c r="G11" s="155"/>
      <c r="H11" s="155"/>
      <c r="I11" s="197" t="s">
        <v>69</v>
      </c>
      <c r="J11" s="197"/>
      <c r="K11" s="197"/>
      <c r="L11" s="197"/>
      <c r="M11" s="198"/>
      <c r="N11" s="198"/>
      <c r="O11" s="198"/>
      <c r="P11" s="198"/>
      <c r="Q11" s="7"/>
      <c r="R11" s="7"/>
      <c r="S11" s="7"/>
      <c r="T11" s="7"/>
    </row>
    <row r="12" spans="1:20" ht="31.5" customHeight="1">
      <c r="A12" s="36" t="s">
        <v>30</v>
      </c>
      <c r="B12" s="155" t="s">
        <v>90</v>
      </c>
      <c r="C12" s="155"/>
      <c r="D12" s="155"/>
      <c r="E12" s="155"/>
      <c r="F12" s="155"/>
      <c r="G12" s="155"/>
      <c r="H12" s="155"/>
      <c r="I12" s="197" t="s">
        <v>71</v>
      </c>
      <c r="J12" s="197"/>
      <c r="K12" s="197"/>
      <c r="L12" s="197"/>
      <c r="M12" s="198"/>
      <c r="N12" s="198"/>
      <c r="O12" s="198"/>
      <c r="P12" s="198"/>
      <c r="Q12" s="7"/>
      <c r="R12" s="7"/>
      <c r="S12" s="7"/>
      <c r="T12" s="7"/>
    </row>
    <row r="13" spans="1:20" ht="31.5" customHeight="1">
      <c r="A13" s="226" t="s">
        <v>31</v>
      </c>
      <c r="B13" s="155" t="s">
        <v>91</v>
      </c>
      <c r="C13" s="155"/>
      <c r="D13" s="155"/>
      <c r="E13" s="155"/>
      <c r="F13" s="155"/>
      <c r="G13" s="155"/>
      <c r="H13" s="155"/>
      <c r="I13" s="197" t="s">
        <v>72</v>
      </c>
      <c r="J13" s="197"/>
      <c r="K13" s="197"/>
      <c r="L13" s="197"/>
      <c r="M13" s="198"/>
      <c r="N13" s="198"/>
      <c r="O13" s="198"/>
      <c r="P13" s="198"/>
      <c r="Q13" s="7"/>
      <c r="R13" s="7"/>
      <c r="S13" s="7"/>
      <c r="T13" s="7"/>
    </row>
    <row r="14" spans="1:20" ht="31.5" customHeight="1">
      <c r="A14" s="227"/>
      <c r="B14" s="155"/>
      <c r="C14" s="155"/>
      <c r="D14" s="155"/>
      <c r="E14" s="155"/>
      <c r="F14" s="155"/>
      <c r="G14" s="155"/>
      <c r="H14" s="155"/>
      <c r="I14" s="197"/>
      <c r="J14" s="197"/>
      <c r="K14" s="197"/>
      <c r="L14" s="197"/>
      <c r="M14" s="198"/>
      <c r="N14" s="198"/>
      <c r="O14" s="198"/>
      <c r="P14" s="198"/>
      <c r="Q14" s="7"/>
      <c r="R14" s="7"/>
      <c r="S14" s="7"/>
      <c r="T14" s="7"/>
    </row>
    <row r="15" spans="1:20" ht="31.5" customHeight="1">
      <c r="A15" s="227"/>
      <c r="B15" s="155"/>
      <c r="C15" s="155"/>
      <c r="D15" s="155"/>
      <c r="E15" s="155"/>
      <c r="F15" s="155"/>
      <c r="G15" s="155"/>
      <c r="H15" s="155"/>
      <c r="I15" s="197"/>
      <c r="J15" s="197"/>
      <c r="K15" s="197"/>
      <c r="L15" s="197"/>
      <c r="M15" s="198"/>
      <c r="N15" s="198"/>
      <c r="O15" s="198"/>
      <c r="P15" s="198"/>
      <c r="Q15" s="7"/>
      <c r="R15" s="7"/>
      <c r="S15" s="7"/>
      <c r="T15" s="7"/>
    </row>
    <row r="16" spans="1:20" ht="31.5" customHeight="1">
      <c r="A16" s="227"/>
      <c r="B16" s="155"/>
      <c r="C16" s="155"/>
      <c r="D16" s="155"/>
      <c r="E16" s="155"/>
      <c r="F16" s="155"/>
      <c r="G16" s="155"/>
      <c r="H16" s="155"/>
      <c r="I16" s="197"/>
      <c r="J16" s="197"/>
      <c r="K16" s="197"/>
      <c r="L16" s="197"/>
      <c r="M16" s="198"/>
      <c r="N16" s="198"/>
      <c r="O16" s="198"/>
      <c r="P16" s="198"/>
      <c r="Q16" s="7"/>
      <c r="R16" s="7"/>
      <c r="S16" s="7"/>
      <c r="T16" s="7"/>
    </row>
    <row r="17" spans="1:20" ht="31.5" customHeight="1">
      <c r="A17" s="227"/>
      <c r="B17" s="155"/>
      <c r="C17" s="155"/>
      <c r="D17" s="155"/>
      <c r="E17" s="155"/>
      <c r="F17" s="155"/>
      <c r="G17" s="155"/>
      <c r="H17" s="155"/>
      <c r="I17" s="197"/>
      <c r="J17" s="197"/>
      <c r="K17" s="197"/>
      <c r="L17" s="197"/>
      <c r="M17" s="198"/>
      <c r="N17" s="198"/>
      <c r="O17" s="198"/>
      <c r="P17" s="198"/>
      <c r="Q17" s="7"/>
      <c r="R17" s="7"/>
      <c r="S17" s="7"/>
      <c r="T17" s="7"/>
    </row>
    <row r="18" spans="1:20" ht="31.5" customHeight="1">
      <c r="A18" s="227"/>
      <c r="B18" s="237"/>
      <c r="C18" s="238"/>
      <c r="D18" s="238"/>
      <c r="E18" s="238"/>
      <c r="F18" s="238"/>
      <c r="G18" s="238"/>
      <c r="H18" s="239"/>
      <c r="I18" s="82"/>
      <c r="J18" s="240"/>
      <c r="K18" s="240"/>
      <c r="L18" s="83"/>
      <c r="M18" s="198"/>
      <c r="N18" s="198"/>
      <c r="O18" s="198"/>
      <c r="P18" s="198"/>
      <c r="Q18" s="7"/>
      <c r="R18" s="7"/>
      <c r="S18" s="7"/>
      <c r="T18" s="7"/>
    </row>
    <row r="19" spans="1:20" ht="54" customHeight="1">
      <c r="A19" s="228"/>
      <c r="B19" s="155"/>
      <c r="C19" s="155"/>
      <c r="D19" s="155"/>
      <c r="E19" s="155"/>
      <c r="F19" s="155"/>
      <c r="G19" s="155"/>
      <c r="H19" s="155"/>
      <c r="I19" s="197"/>
      <c r="J19" s="197"/>
      <c r="K19" s="197"/>
      <c r="L19" s="197"/>
      <c r="M19" s="198"/>
      <c r="N19" s="198"/>
      <c r="O19" s="198"/>
      <c r="P19" s="198"/>
      <c r="Q19" s="7"/>
      <c r="R19" s="7"/>
      <c r="S19" s="7"/>
      <c r="T19" s="7"/>
    </row>
    <row r="20" spans="1:98" s="10" customFormat="1" ht="27" customHeight="1">
      <c r="A20" s="138" t="s">
        <v>92</v>
      </c>
      <c r="B20" s="138"/>
      <c r="C20" s="138"/>
      <c r="D20" s="138"/>
      <c r="E20" s="138"/>
      <c r="F20" s="138"/>
      <c r="G20" s="138"/>
      <c r="H20" s="138"/>
      <c r="I20" s="138"/>
      <c r="J20" s="138"/>
      <c r="K20" s="138"/>
      <c r="L20" s="138"/>
      <c r="M20" s="138"/>
      <c r="N20" s="138"/>
      <c r="O20" s="138"/>
      <c r="P20" s="13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row>
    <row r="21" spans="1:98" s="49" customFormat="1" ht="22.5" customHeight="1">
      <c r="A21" s="229" t="s">
        <v>93</v>
      </c>
      <c r="B21" s="229"/>
      <c r="C21" s="229"/>
      <c r="D21" s="229"/>
      <c r="E21" s="229"/>
      <c r="F21" s="229"/>
      <c r="G21" s="229"/>
      <c r="H21" s="229"/>
      <c r="I21" s="229"/>
      <c r="J21" s="229"/>
      <c r="K21" s="229"/>
      <c r="L21" s="229"/>
      <c r="M21" s="229"/>
      <c r="N21" s="229"/>
      <c r="O21" s="229"/>
      <c r="P21" s="230"/>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row>
    <row r="22" spans="1:20" ht="42.75" customHeight="1">
      <c r="A22" s="231"/>
      <c r="B22" s="232"/>
      <c r="C22" s="232"/>
      <c r="D22" s="232"/>
      <c r="E22" s="232"/>
      <c r="F22" s="232"/>
      <c r="G22" s="232"/>
      <c r="H22" s="232"/>
      <c r="I22" s="232"/>
      <c r="J22" s="232"/>
      <c r="K22" s="232"/>
      <c r="L22" s="232"/>
      <c r="M22" s="232"/>
      <c r="N22" s="232"/>
      <c r="O22" s="232"/>
      <c r="P22" s="233"/>
      <c r="Q22" s="7"/>
      <c r="R22" s="7"/>
      <c r="S22" s="7"/>
      <c r="T22" s="7"/>
    </row>
    <row r="23" spans="1:20" ht="42.75" customHeight="1">
      <c r="A23" s="234"/>
      <c r="B23" s="235"/>
      <c r="C23" s="235"/>
      <c r="D23" s="235"/>
      <c r="E23" s="235"/>
      <c r="F23" s="235"/>
      <c r="G23" s="235"/>
      <c r="H23" s="235"/>
      <c r="I23" s="235"/>
      <c r="J23" s="235"/>
      <c r="K23" s="235"/>
      <c r="L23" s="235"/>
      <c r="M23" s="235"/>
      <c r="N23" s="235"/>
      <c r="O23" s="235"/>
      <c r="P23" s="236"/>
      <c r="Q23" s="7"/>
      <c r="R23" s="7"/>
      <c r="S23" s="7"/>
      <c r="T23" s="7"/>
    </row>
    <row r="24" spans="1:98" s="49" customFormat="1" ht="26.25" customHeight="1">
      <c r="A24" s="229" t="s">
        <v>145</v>
      </c>
      <c r="B24" s="229"/>
      <c r="C24" s="229"/>
      <c r="D24" s="229"/>
      <c r="E24" s="229"/>
      <c r="F24" s="229"/>
      <c r="G24" s="229"/>
      <c r="H24" s="229"/>
      <c r="I24" s="229"/>
      <c r="J24" s="229"/>
      <c r="K24" s="229"/>
      <c r="L24" s="229"/>
      <c r="M24" s="229"/>
      <c r="N24" s="229"/>
      <c r="O24" s="229"/>
      <c r="P24" s="230"/>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row>
    <row r="25" spans="1:20" ht="22.5" customHeight="1">
      <c r="A25" s="204" t="s">
        <v>94</v>
      </c>
      <c r="B25" s="204"/>
      <c r="C25" s="204"/>
      <c r="D25" s="204"/>
      <c r="E25" s="205"/>
      <c r="F25" s="241" t="s">
        <v>95</v>
      </c>
      <c r="G25" s="242"/>
      <c r="H25" s="242"/>
      <c r="I25" s="242"/>
      <c r="J25" s="243"/>
      <c r="K25" s="241" t="s">
        <v>146</v>
      </c>
      <c r="L25" s="242"/>
      <c r="M25" s="242"/>
      <c r="N25" s="242"/>
      <c r="O25" s="242"/>
      <c r="P25" s="243"/>
      <c r="Q25" s="7"/>
      <c r="R25" s="7"/>
      <c r="S25" s="7"/>
      <c r="T25" s="7"/>
    </row>
    <row r="26" spans="1:20" ht="23.25" customHeight="1">
      <c r="A26" s="206"/>
      <c r="B26" s="207"/>
      <c r="C26" s="207"/>
      <c r="D26" s="207"/>
      <c r="E26" s="208"/>
      <c r="F26" s="206"/>
      <c r="G26" s="207"/>
      <c r="H26" s="207"/>
      <c r="I26" s="207"/>
      <c r="J26" s="208"/>
      <c r="K26" s="206"/>
      <c r="L26" s="207"/>
      <c r="M26" s="207"/>
      <c r="N26" s="207"/>
      <c r="O26" s="207"/>
      <c r="P26" s="208"/>
      <c r="Q26" s="7"/>
      <c r="R26" s="7"/>
      <c r="S26" s="7"/>
      <c r="T26" s="7"/>
    </row>
    <row r="27" spans="1:20" ht="23.25" customHeight="1">
      <c r="A27" s="206"/>
      <c r="B27" s="207"/>
      <c r="C27" s="207"/>
      <c r="D27" s="207"/>
      <c r="E27" s="208"/>
      <c r="F27" s="206"/>
      <c r="G27" s="207"/>
      <c r="H27" s="207"/>
      <c r="I27" s="207"/>
      <c r="J27" s="208"/>
      <c r="K27" s="206"/>
      <c r="L27" s="207"/>
      <c r="M27" s="207"/>
      <c r="N27" s="207"/>
      <c r="O27" s="207"/>
      <c r="P27" s="208"/>
      <c r="Q27" s="7"/>
      <c r="R27" s="7"/>
      <c r="S27" s="7"/>
      <c r="T27" s="7"/>
    </row>
    <row r="28" spans="1:20" ht="23.25" customHeight="1">
      <c r="A28" s="206"/>
      <c r="B28" s="207"/>
      <c r="C28" s="207"/>
      <c r="D28" s="207"/>
      <c r="E28" s="208"/>
      <c r="F28" s="206"/>
      <c r="G28" s="207"/>
      <c r="H28" s="207"/>
      <c r="I28" s="207"/>
      <c r="J28" s="208"/>
      <c r="K28" s="206"/>
      <c r="L28" s="207"/>
      <c r="M28" s="207"/>
      <c r="N28" s="207"/>
      <c r="O28" s="207"/>
      <c r="P28" s="208"/>
      <c r="Q28" s="7"/>
      <c r="R28" s="7"/>
      <c r="S28" s="7"/>
      <c r="T28" s="7"/>
    </row>
    <row r="29" spans="1:20" ht="22.5" customHeight="1">
      <c r="A29" s="206"/>
      <c r="B29" s="207"/>
      <c r="C29" s="207"/>
      <c r="D29" s="207"/>
      <c r="E29" s="208"/>
      <c r="F29" s="206"/>
      <c r="G29" s="207"/>
      <c r="H29" s="207"/>
      <c r="I29" s="207"/>
      <c r="J29" s="208"/>
      <c r="K29" s="206"/>
      <c r="L29" s="207"/>
      <c r="M29" s="207"/>
      <c r="N29" s="207"/>
      <c r="O29" s="207"/>
      <c r="P29" s="208"/>
      <c r="Q29" s="7"/>
      <c r="R29" s="7"/>
      <c r="S29" s="7"/>
      <c r="T29" s="7"/>
    </row>
    <row r="30" spans="1:98" s="10" customFormat="1" ht="27" customHeight="1">
      <c r="A30" s="229" t="s">
        <v>96</v>
      </c>
      <c r="B30" s="229"/>
      <c r="C30" s="229"/>
      <c r="D30" s="229"/>
      <c r="E30" s="229"/>
      <c r="F30" s="229"/>
      <c r="G30" s="229"/>
      <c r="H30" s="229"/>
      <c r="I30" s="229"/>
      <c r="J30" s="229"/>
      <c r="K30" s="229"/>
      <c r="L30" s="230"/>
      <c r="M30" s="244"/>
      <c r="N30" s="245"/>
      <c r="O30" s="245"/>
      <c r="P30" s="245"/>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row>
    <row r="31" spans="1:20" ht="27.75" customHeight="1">
      <c r="A31" s="229" t="s">
        <v>97</v>
      </c>
      <c r="B31" s="229"/>
      <c r="C31" s="229"/>
      <c r="D31" s="229"/>
      <c r="E31" s="229"/>
      <c r="F31" s="229"/>
      <c r="G31" s="229"/>
      <c r="H31" s="229"/>
      <c r="I31" s="229"/>
      <c r="J31" s="229"/>
      <c r="K31" s="229"/>
      <c r="L31" s="230"/>
      <c r="M31" s="244"/>
      <c r="N31" s="245"/>
      <c r="O31" s="245"/>
      <c r="P31" s="245"/>
      <c r="Q31" s="7"/>
      <c r="R31" s="7"/>
      <c r="S31" s="7"/>
      <c r="T31" s="7"/>
    </row>
    <row r="32" spans="1:20" ht="27.75" customHeight="1">
      <c r="A32" s="229" t="s">
        <v>98</v>
      </c>
      <c r="B32" s="229"/>
      <c r="C32" s="229"/>
      <c r="D32" s="229"/>
      <c r="E32" s="229"/>
      <c r="F32" s="229"/>
      <c r="G32" s="229"/>
      <c r="H32" s="229"/>
      <c r="I32" s="229"/>
      <c r="J32" s="229"/>
      <c r="K32" s="229"/>
      <c r="L32" s="230"/>
      <c r="M32" s="244"/>
      <c r="N32" s="245"/>
      <c r="O32" s="245"/>
      <c r="P32" s="245"/>
      <c r="Q32" s="7"/>
      <c r="R32" s="7"/>
      <c r="S32" s="7"/>
      <c r="T32" s="7"/>
    </row>
    <row r="33" spans="1:20" ht="27" customHeight="1">
      <c r="A33" s="170" t="s">
        <v>99</v>
      </c>
      <c r="B33" s="170"/>
      <c r="C33" s="170"/>
      <c r="D33" s="170"/>
      <c r="E33" s="170"/>
      <c r="F33" s="170"/>
      <c r="G33" s="170"/>
      <c r="H33" s="170"/>
      <c r="I33" s="170"/>
      <c r="J33" s="170"/>
      <c r="K33" s="170"/>
      <c r="L33" s="170"/>
      <c r="M33" s="170"/>
      <c r="N33" s="170"/>
      <c r="O33" s="170"/>
      <c r="P33" s="170"/>
      <c r="Q33" s="7"/>
      <c r="R33" s="7"/>
      <c r="S33" s="7"/>
      <c r="T33" s="7"/>
    </row>
    <row r="34" spans="1:16" s="38" customFormat="1" ht="34.5" customHeight="1">
      <c r="A34" s="161"/>
      <c r="B34" s="162"/>
      <c r="C34" s="162"/>
      <c r="D34" s="162"/>
      <c r="E34" s="162"/>
      <c r="F34" s="162"/>
      <c r="G34" s="162"/>
      <c r="H34" s="162"/>
      <c r="I34" s="162"/>
      <c r="J34" s="162"/>
      <c r="K34" s="162"/>
      <c r="L34" s="162"/>
      <c r="M34" s="162"/>
      <c r="N34" s="162"/>
      <c r="O34" s="162"/>
      <c r="P34" s="163"/>
    </row>
    <row r="35" spans="1:16" s="7" customFormat="1" ht="34.5" customHeight="1">
      <c r="A35" s="164"/>
      <c r="B35" s="165"/>
      <c r="C35" s="165"/>
      <c r="D35" s="165"/>
      <c r="E35" s="165"/>
      <c r="F35" s="165"/>
      <c r="G35" s="165"/>
      <c r="H35" s="165"/>
      <c r="I35" s="165"/>
      <c r="J35" s="165"/>
      <c r="K35" s="165"/>
      <c r="L35" s="165"/>
      <c r="M35" s="165"/>
      <c r="N35" s="165"/>
      <c r="O35" s="165"/>
      <c r="P35" s="166"/>
    </row>
    <row r="36" spans="1:16" s="7" customFormat="1" ht="34.5" customHeight="1">
      <c r="A36" s="164"/>
      <c r="B36" s="165"/>
      <c r="C36" s="165"/>
      <c r="D36" s="165"/>
      <c r="E36" s="165"/>
      <c r="F36" s="165"/>
      <c r="G36" s="165"/>
      <c r="H36" s="165"/>
      <c r="I36" s="165"/>
      <c r="J36" s="165"/>
      <c r="K36" s="165"/>
      <c r="L36" s="165"/>
      <c r="M36" s="165"/>
      <c r="N36" s="165"/>
      <c r="O36" s="165"/>
      <c r="P36" s="166"/>
    </row>
    <row r="37" spans="1:111" s="7" customFormat="1" ht="82.5" customHeight="1">
      <c r="A37" s="164"/>
      <c r="B37" s="165"/>
      <c r="C37" s="165"/>
      <c r="D37" s="165"/>
      <c r="E37" s="165"/>
      <c r="F37" s="165"/>
      <c r="G37" s="165"/>
      <c r="H37" s="165"/>
      <c r="I37" s="165"/>
      <c r="J37" s="165"/>
      <c r="K37" s="165"/>
      <c r="L37" s="165"/>
      <c r="M37" s="165"/>
      <c r="N37" s="165"/>
      <c r="O37" s="165"/>
      <c r="P37" s="166"/>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row>
    <row r="38" spans="1:16" s="7" customFormat="1" ht="22.5" customHeight="1">
      <c r="A38" s="164"/>
      <c r="B38" s="165"/>
      <c r="C38" s="165"/>
      <c r="D38" s="165"/>
      <c r="E38" s="165"/>
      <c r="F38" s="165"/>
      <c r="G38" s="165"/>
      <c r="H38" s="165"/>
      <c r="I38" s="165"/>
      <c r="J38" s="165"/>
      <c r="K38" s="165"/>
      <c r="L38" s="165"/>
      <c r="M38" s="165"/>
      <c r="N38" s="165"/>
      <c r="O38" s="165"/>
      <c r="P38" s="166"/>
    </row>
    <row r="39" spans="1:16" s="37" customFormat="1" ht="6" customHeight="1">
      <c r="A39" s="167"/>
      <c r="B39" s="168"/>
      <c r="C39" s="168"/>
      <c r="D39" s="168"/>
      <c r="E39" s="168"/>
      <c r="F39" s="168"/>
      <c r="G39" s="168"/>
      <c r="H39" s="168"/>
      <c r="I39" s="168"/>
      <c r="J39" s="168"/>
      <c r="K39" s="168"/>
      <c r="L39" s="168"/>
      <c r="M39" s="168"/>
      <c r="N39" s="168"/>
      <c r="O39" s="168"/>
      <c r="P39" s="169"/>
    </row>
    <row r="40" spans="1:34" s="4" customFormat="1" ht="27.75" customHeight="1">
      <c r="A40" s="170" t="s">
        <v>100</v>
      </c>
      <c r="B40" s="170"/>
      <c r="C40" s="170"/>
      <c r="D40" s="170"/>
      <c r="E40" s="170"/>
      <c r="F40" s="170"/>
      <c r="G40" s="170"/>
      <c r="H40" s="170"/>
      <c r="I40" s="170"/>
      <c r="J40" s="170"/>
      <c r="K40" s="170"/>
      <c r="L40" s="170"/>
      <c r="M40" s="170"/>
      <c r="N40" s="170"/>
      <c r="O40" s="170"/>
      <c r="P40" s="171"/>
      <c r="Q40" s="7"/>
      <c r="R40" s="7"/>
      <c r="S40" s="7"/>
      <c r="T40" s="7"/>
      <c r="U40" s="7"/>
      <c r="AA40" s="4">
        <f aca="true" t="shared" si="0" ref="AA40:AA49">G40*I40/100</f>
        <v>0</v>
      </c>
      <c r="AB40" s="4">
        <f>ROUND(AA40,2)</f>
        <v>0</v>
      </c>
      <c r="AE40" s="22">
        <f>IF(AG40-0.005=AF40,ROUNDDOWN(AF40,2),ROUND(AF40,2))</f>
        <v>0</v>
      </c>
      <c r="AF40" s="23">
        <f>H40*90/100</f>
        <v>0</v>
      </c>
      <c r="AG40" s="4">
        <f>ROUND(AF40,2)</f>
        <v>0</v>
      </c>
      <c r="AH40" s="22">
        <f>H40-AE40</f>
        <v>0</v>
      </c>
    </row>
    <row r="41" spans="1:34" s="4" customFormat="1" ht="24.75" customHeight="1">
      <c r="A41" s="172"/>
      <c r="B41" s="173"/>
      <c r="C41" s="173"/>
      <c r="D41" s="173"/>
      <c r="E41" s="173"/>
      <c r="F41" s="173"/>
      <c r="G41" s="173"/>
      <c r="H41" s="173"/>
      <c r="I41" s="173"/>
      <c r="J41" s="173"/>
      <c r="K41" s="173"/>
      <c r="L41" s="173"/>
      <c r="M41" s="173"/>
      <c r="N41" s="173"/>
      <c r="O41" s="173"/>
      <c r="P41" s="174"/>
      <c r="Q41" s="7"/>
      <c r="R41" s="7"/>
      <c r="S41" s="7"/>
      <c r="T41" s="7"/>
      <c r="U41" s="7"/>
      <c r="AA41" s="4">
        <f t="shared" si="0"/>
        <v>0</v>
      </c>
      <c r="AB41" s="4">
        <f>ROUND(AA41,2)</f>
        <v>0</v>
      </c>
      <c r="AE41" s="22">
        <f>IF(AG41-0.005=AF41,ROUNDDOWN(AF41,2),ROUND(AF41,2))</f>
        <v>0</v>
      </c>
      <c r="AF41" s="23">
        <f>H41*90/100</f>
        <v>0</v>
      </c>
      <c r="AG41" s="4">
        <f>ROUND(AF41,2)</f>
        <v>0</v>
      </c>
      <c r="AH41" s="22">
        <f>H41-AE41</f>
        <v>0</v>
      </c>
    </row>
    <row r="42" spans="1:34" s="4" customFormat="1" ht="24.75" customHeight="1">
      <c r="A42" s="175"/>
      <c r="B42" s="176"/>
      <c r="C42" s="176"/>
      <c r="D42" s="176"/>
      <c r="E42" s="176"/>
      <c r="F42" s="176"/>
      <c r="G42" s="176"/>
      <c r="H42" s="176"/>
      <c r="I42" s="176"/>
      <c r="J42" s="176"/>
      <c r="K42" s="176"/>
      <c r="L42" s="176"/>
      <c r="M42" s="176"/>
      <c r="N42" s="176"/>
      <c r="O42" s="176"/>
      <c r="P42" s="177"/>
      <c r="Q42" s="7"/>
      <c r="R42" s="7"/>
      <c r="S42" s="7"/>
      <c r="T42" s="7"/>
      <c r="U42" s="7"/>
      <c r="AA42" s="4">
        <f t="shared" si="0"/>
        <v>0</v>
      </c>
      <c r="AB42" s="4">
        <f>ROUND(AA42,2)</f>
        <v>0</v>
      </c>
      <c r="AE42" s="22">
        <f>IF(AG42-0.005=AF42,ROUNDDOWN(AF42,2),ROUND(AF42,2))</f>
        <v>0</v>
      </c>
      <c r="AF42" s="23">
        <f>H42*90/100</f>
        <v>0</v>
      </c>
      <c r="AG42" s="4">
        <f>ROUND(AF42,2)</f>
        <v>0</v>
      </c>
      <c r="AH42" s="22">
        <f>H42-AE42</f>
        <v>0</v>
      </c>
    </row>
    <row r="43" spans="1:34" s="4" customFormat="1" ht="35.25" customHeight="1">
      <c r="A43" s="175"/>
      <c r="B43" s="176"/>
      <c r="C43" s="176"/>
      <c r="D43" s="176"/>
      <c r="E43" s="176"/>
      <c r="F43" s="176"/>
      <c r="G43" s="176"/>
      <c r="H43" s="176"/>
      <c r="I43" s="176"/>
      <c r="J43" s="176"/>
      <c r="K43" s="176"/>
      <c r="L43" s="176"/>
      <c r="M43" s="176"/>
      <c r="N43" s="176"/>
      <c r="O43" s="176"/>
      <c r="P43" s="177"/>
      <c r="Q43" s="7"/>
      <c r="R43" s="7"/>
      <c r="S43" s="7"/>
      <c r="T43" s="7"/>
      <c r="U43" s="7"/>
      <c r="AA43" s="4">
        <f t="shared" si="0"/>
        <v>0</v>
      </c>
      <c r="AB43" s="4">
        <f>ROUND(AA43,2)</f>
        <v>0</v>
      </c>
      <c r="AE43" s="22">
        <f>IF(AG43-0.005=AF43,ROUNDDOWN(AF43,2),ROUND(AF43,2))</f>
        <v>0</v>
      </c>
      <c r="AF43" s="23">
        <f>H43*90/100</f>
        <v>0</v>
      </c>
      <c r="AG43" s="4">
        <f>ROUND(AF43,2)</f>
        <v>0</v>
      </c>
      <c r="AH43" s="22">
        <f>H43-AE43</f>
        <v>0</v>
      </c>
    </row>
    <row r="44" spans="1:28" ht="27" customHeight="1">
      <c r="A44" s="170" t="s">
        <v>101</v>
      </c>
      <c r="B44" s="170"/>
      <c r="C44" s="170"/>
      <c r="D44" s="170"/>
      <c r="E44" s="170"/>
      <c r="F44" s="170"/>
      <c r="G44" s="170"/>
      <c r="H44" s="170"/>
      <c r="I44" s="170"/>
      <c r="J44" s="170"/>
      <c r="K44" s="170"/>
      <c r="L44" s="170"/>
      <c r="M44" s="170"/>
      <c r="N44" s="170"/>
      <c r="O44" s="170"/>
      <c r="P44" s="171"/>
      <c r="Q44" s="7"/>
      <c r="R44" s="7"/>
      <c r="S44" s="7"/>
      <c r="T44" s="7"/>
      <c r="AA44" s="4">
        <f t="shared" si="0"/>
        <v>0</v>
      </c>
      <c r="AB44" s="4">
        <f aca="true" t="shared" si="1" ref="AB44:AB74">ROUND(AA44,2)</f>
        <v>0</v>
      </c>
    </row>
    <row r="45" spans="1:28" s="4" customFormat="1" ht="22.5" customHeight="1">
      <c r="A45" s="251"/>
      <c r="B45" s="252"/>
      <c r="C45" s="252"/>
      <c r="D45" s="252"/>
      <c r="E45" s="252"/>
      <c r="F45" s="252"/>
      <c r="G45" s="252"/>
      <c r="H45" s="252"/>
      <c r="I45" s="252"/>
      <c r="J45" s="252"/>
      <c r="K45" s="252"/>
      <c r="L45" s="252"/>
      <c r="M45" s="252"/>
      <c r="N45" s="252"/>
      <c r="O45" s="252"/>
      <c r="P45" s="253"/>
      <c r="Q45" s="7"/>
      <c r="R45" s="7"/>
      <c r="S45" s="7"/>
      <c r="T45" s="7"/>
      <c r="AA45" s="4">
        <f t="shared" si="0"/>
        <v>0</v>
      </c>
      <c r="AB45" s="4">
        <f t="shared" si="1"/>
        <v>0</v>
      </c>
    </row>
    <row r="46" spans="1:34" s="4" customFormat="1" ht="24.75" customHeight="1">
      <c r="A46" s="254"/>
      <c r="B46" s="255"/>
      <c r="C46" s="255"/>
      <c r="D46" s="255"/>
      <c r="E46" s="255"/>
      <c r="F46" s="255"/>
      <c r="G46" s="255"/>
      <c r="H46" s="255"/>
      <c r="I46" s="255"/>
      <c r="J46" s="255"/>
      <c r="K46" s="255"/>
      <c r="L46" s="255"/>
      <c r="M46" s="255"/>
      <c r="N46" s="255"/>
      <c r="O46" s="255"/>
      <c r="P46" s="256"/>
      <c r="Q46" s="7"/>
      <c r="R46" s="7"/>
      <c r="S46" s="7"/>
      <c r="T46" s="7"/>
      <c r="U46" s="7"/>
      <c r="AA46" s="4">
        <f t="shared" si="0"/>
        <v>0</v>
      </c>
      <c r="AB46" s="4">
        <f t="shared" si="1"/>
        <v>0</v>
      </c>
      <c r="AE46" s="22">
        <f>IF(AG46-0.005=AF46,ROUNDDOWN(AF46,2),ROUND(AF46,2))</f>
        <v>0</v>
      </c>
      <c r="AF46" s="23">
        <f>H46*90/100</f>
        <v>0</v>
      </c>
      <c r="AG46" s="4">
        <f>ROUND(AF46,2)</f>
        <v>0</v>
      </c>
      <c r="AH46" s="22">
        <f>H46-AE46</f>
        <v>0</v>
      </c>
    </row>
    <row r="47" spans="1:34" s="4" customFormat="1" ht="33" customHeight="1">
      <c r="A47" s="257"/>
      <c r="B47" s="258"/>
      <c r="C47" s="258"/>
      <c r="D47" s="258"/>
      <c r="E47" s="258"/>
      <c r="F47" s="258"/>
      <c r="G47" s="258"/>
      <c r="H47" s="258"/>
      <c r="I47" s="258"/>
      <c r="J47" s="258"/>
      <c r="K47" s="258"/>
      <c r="L47" s="258"/>
      <c r="M47" s="258"/>
      <c r="N47" s="258"/>
      <c r="O47" s="258"/>
      <c r="P47" s="259"/>
      <c r="Q47" s="7"/>
      <c r="R47" s="7"/>
      <c r="S47" s="7"/>
      <c r="T47" s="7"/>
      <c r="U47" s="7"/>
      <c r="AA47" s="4">
        <f t="shared" si="0"/>
        <v>0</v>
      </c>
      <c r="AB47" s="4">
        <f t="shared" si="1"/>
        <v>0</v>
      </c>
      <c r="AE47" s="22">
        <f>IF(AG47-0.005=AF47,ROUNDDOWN(AF47,2),ROUND(AF47,2))</f>
        <v>0</v>
      </c>
      <c r="AF47" s="23">
        <f>H47*90/100</f>
        <v>0</v>
      </c>
      <c r="AG47" s="4">
        <f>ROUND(AF47,2)</f>
        <v>0</v>
      </c>
      <c r="AH47" s="22">
        <f>H47-AE47</f>
        <v>0</v>
      </c>
    </row>
    <row r="48" spans="1:34" s="4" customFormat="1" ht="27.75" customHeight="1">
      <c r="A48" s="170" t="s">
        <v>102</v>
      </c>
      <c r="B48" s="170"/>
      <c r="C48" s="170"/>
      <c r="D48" s="170"/>
      <c r="E48" s="170"/>
      <c r="F48" s="170"/>
      <c r="G48" s="170"/>
      <c r="H48" s="170"/>
      <c r="I48" s="170"/>
      <c r="J48" s="170"/>
      <c r="K48" s="170"/>
      <c r="L48" s="170"/>
      <c r="M48" s="170"/>
      <c r="N48" s="170"/>
      <c r="O48" s="170"/>
      <c r="P48" s="171"/>
      <c r="Q48" s="7"/>
      <c r="R48" s="7"/>
      <c r="S48" s="7"/>
      <c r="T48" s="7"/>
      <c r="U48" s="7"/>
      <c r="AA48" s="4">
        <f t="shared" si="0"/>
        <v>0</v>
      </c>
      <c r="AB48" s="4">
        <f t="shared" si="1"/>
        <v>0</v>
      </c>
      <c r="AE48" s="22">
        <f>IF(AG48-0.005=AF48,ROUNDDOWN(AF48,2),ROUND(AF48,2))</f>
        <v>0</v>
      </c>
      <c r="AF48" s="23">
        <f>H48*90/100</f>
        <v>0</v>
      </c>
      <c r="AG48" s="4">
        <f>ROUND(AF48,2)</f>
        <v>0</v>
      </c>
      <c r="AH48" s="22">
        <f>H48-AE48</f>
        <v>0</v>
      </c>
    </row>
    <row r="49" spans="1:34" s="4" customFormat="1" ht="24.75" customHeight="1">
      <c r="A49" s="260"/>
      <c r="B49" s="261"/>
      <c r="C49" s="261"/>
      <c r="D49" s="261"/>
      <c r="E49" s="261"/>
      <c r="F49" s="261"/>
      <c r="G49" s="261"/>
      <c r="H49" s="261"/>
      <c r="I49" s="261"/>
      <c r="J49" s="261"/>
      <c r="K49" s="261"/>
      <c r="L49" s="261"/>
      <c r="M49" s="261"/>
      <c r="N49" s="261"/>
      <c r="O49" s="261"/>
      <c r="P49" s="262"/>
      <c r="Q49" s="7"/>
      <c r="R49" s="7"/>
      <c r="S49" s="7"/>
      <c r="T49" s="7"/>
      <c r="U49" s="7"/>
      <c r="AA49" s="4">
        <f t="shared" si="0"/>
        <v>0</v>
      </c>
      <c r="AB49" s="4">
        <f t="shared" si="1"/>
        <v>0</v>
      </c>
      <c r="AE49" s="22">
        <f>IF(AG49-0.005=AF49,ROUNDDOWN(AF49,2),ROUND(AF49,2))</f>
        <v>0</v>
      </c>
      <c r="AF49" s="23">
        <f>H49*90/100</f>
        <v>0</v>
      </c>
      <c r="AG49" s="4">
        <f>ROUND(AF49,2)</f>
        <v>0</v>
      </c>
      <c r="AH49" s="22">
        <f>H49-AE49</f>
        <v>0</v>
      </c>
    </row>
    <row r="50" spans="1:28" ht="63" customHeight="1">
      <c r="A50" s="263"/>
      <c r="B50" s="264"/>
      <c r="C50" s="264"/>
      <c r="D50" s="264"/>
      <c r="E50" s="264"/>
      <c r="F50" s="264"/>
      <c r="G50" s="264"/>
      <c r="H50" s="264"/>
      <c r="I50" s="264"/>
      <c r="J50" s="264"/>
      <c r="K50" s="264"/>
      <c r="L50" s="264"/>
      <c r="M50" s="264"/>
      <c r="N50" s="264"/>
      <c r="O50" s="264"/>
      <c r="P50" s="265"/>
      <c r="Q50" s="7"/>
      <c r="R50" s="7"/>
      <c r="S50" s="7"/>
      <c r="T50" s="7"/>
      <c r="AA50" s="4">
        <f>H50*I50/100</f>
        <v>0</v>
      </c>
      <c r="AB50" s="4">
        <f t="shared" si="1"/>
        <v>0</v>
      </c>
    </row>
    <row r="51" spans="1:28" s="4" customFormat="1" ht="27" customHeight="1">
      <c r="A51" s="138" t="s">
        <v>103</v>
      </c>
      <c r="B51" s="138"/>
      <c r="C51" s="138"/>
      <c r="D51" s="138"/>
      <c r="E51" s="138"/>
      <c r="F51" s="138"/>
      <c r="G51" s="138"/>
      <c r="H51" s="138"/>
      <c r="I51" s="138"/>
      <c r="J51" s="138"/>
      <c r="K51" s="138"/>
      <c r="L51" s="138"/>
      <c r="M51" s="138"/>
      <c r="N51" s="138"/>
      <c r="O51" s="138"/>
      <c r="P51" s="138"/>
      <c r="Q51" s="7"/>
      <c r="R51" s="7"/>
      <c r="S51" s="7"/>
      <c r="T51" s="7"/>
      <c r="AA51" s="4">
        <f>H51*I51/100</f>
        <v>0</v>
      </c>
      <c r="AB51" s="4">
        <f t="shared" si="1"/>
        <v>0</v>
      </c>
    </row>
    <row r="52" spans="1:20" s="4" customFormat="1" ht="39" customHeight="1">
      <c r="A52" s="142"/>
      <c r="B52" s="143"/>
      <c r="C52" s="143"/>
      <c r="D52" s="143"/>
      <c r="E52" s="143"/>
      <c r="F52" s="143"/>
      <c r="G52" s="143"/>
      <c r="H52" s="143"/>
      <c r="I52" s="143"/>
      <c r="J52" s="143"/>
      <c r="K52" s="143"/>
      <c r="L52" s="143"/>
      <c r="M52" s="143"/>
      <c r="N52" s="143"/>
      <c r="O52" s="143"/>
      <c r="P52" s="144"/>
      <c r="Q52" s="7"/>
      <c r="R52" s="7"/>
      <c r="S52" s="7"/>
      <c r="T52" s="7"/>
    </row>
    <row r="53" spans="1:34" s="4" customFormat="1" ht="27.75" customHeight="1">
      <c r="A53" s="250" t="s">
        <v>104</v>
      </c>
      <c r="B53" s="250"/>
      <c r="C53" s="250"/>
      <c r="D53" s="250"/>
      <c r="E53" s="250"/>
      <c r="F53" s="250"/>
      <c r="G53" s="250"/>
      <c r="H53" s="250"/>
      <c r="I53" s="250"/>
      <c r="J53" s="250"/>
      <c r="K53" s="250"/>
      <c r="L53" s="250"/>
      <c r="M53" s="250"/>
      <c r="N53" s="250"/>
      <c r="O53" s="250"/>
      <c r="P53" s="250"/>
      <c r="Q53" s="7"/>
      <c r="R53" s="7"/>
      <c r="S53" s="7"/>
      <c r="T53" s="7"/>
      <c r="U53" s="7"/>
      <c r="AA53" s="4">
        <f>G53*I53/100</f>
        <v>0</v>
      </c>
      <c r="AB53" s="4">
        <f t="shared" si="1"/>
        <v>0</v>
      </c>
      <c r="AE53" s="22">
        <f>IF(AG53-0.005=AF53,ROUNDDOWN(AF53,2),ROUND(AF53,2))</f>
        <v>0</v>
      </c>
      <c r="AF53" s="23">
        <f>H53*90/100</f>
        <v>0</v>
      </c>
      <c r="AG53" s="4">
        <f>ROUND(AF53,2)</f>
        <v>0</v>
      </c>
      <c r="AH53" s="22">
        <f>H53-AE53</f>
        <v>0</v>
      </c>
    </row>
    <row r="54" spans="1:34" s="4" customFormat="1" ht="23.25" customHeight="1">
      <c r="A54" s="127"/>
      <c r="B54" s="128"/>
      <c r="C54" s="158" t="s">
        <v>106</v>
      </c>
      <c r="D54" s="158"/>
      <c r="E54" s="274" t="s">
        <v>107</v>
      </c>
      <c r="F54" s="275"/>
      <c r="G54" s="156" t="s">
        <v>8</v>
      </c>
      <c r="H54" s="157"/>
      <c r="I54" s="276"/>
      <c r="J54" s="276"/>
      <c r="K54" s="158" t="s">
        <v>106</v>
      </c>
      <c r="L54" s="158"/>
      <c r="M54" s="274" t="s">
        <v>107</v>
      </c>
      <c r="N54" s="275"/>
      <c r="O54" s="156" t="s">
        <v>8</v>
      </c>
      <c r="P54" s="157"/>
      <c r="Q54" s="7"/>
      <c r="R54" s="7"/>
      <c r="S54" s="7"/>
      <c r="T54" s="7"/>
      <c r="U54" s="7"/>
      <c r="AA54" s="4" t="e">
        <f>G54*I54/100</f>
        <v>#VALUE!</v>
      </c>
      <c r="AB54" s="4" t="e">
        <f t="shared" si="1"/>
        <v>#VALUE!</v>
      </c>
      <c r="AE54" s="22">
        <f>IF(AG54-0.005=AF54,ROUNDDOWN(AF54,2),ROUND(AF54,2))</f>
        <v>0</v>
      </c>
      <c r="AF54" s="23">
        <f>H54*90/100</f>
        <v>0</v>
      </c>
      <c r="AG54" s="4">
        <f>ROUND(AF54,2)</f>
        <v>0</v>
      </c>
      <c r="AH54" s="22">
        <f>H54-AE54</f>
        <v>0</v>
      </c>
    </row>
    <row r="55" spans="1:34" s="4" customFormat="1" ht="34.5" customHeight="1">
      <c r="A55" s="155" t="s">
        <v>108</v>
      </c>
      <c r="B55" s="155"/>
      <c r="C55" s="266"/>
      <c r="D55" s="267"/>
      <c r="E55" s="268"/>
      <c r="F55" s="269"/>
      <c r="G55" s="145"/>
      <c r="H55" s="146"/>
      <c r="I55" s="155" t="s">
        <v>105</v>
      </c>
      <c r="J55" s="155"/>
      <c r="K55" s="159"/>
      <c r="L55" s="160"/>
      <c r="M55" s="270"/>
      <c r="N55" s="271"/>
      <c r="O55" s="272"/>
      <c r="P55" s="273"/>
      <c r="Q55" s="7"/>
      <c r="R55" s="7"/>
      <c r="S55" s="7"/>
      <c r="T55" s="7"/>
      <c r="U55" s="7"/>
      <c r="AA55" s="4" t="e">
        <f>G55*#REF!/100</f>
        <v>#REF!</v>
      </c>
      <c r="AB55" s="4" t="e">
        <f t="shared" si="1"/>
        <v>#REF!</v>
      </c>
      <c r="AE55" s="22">
        <f>IF(AG55-0.005=AF55,ROUNDDOWN(AF55,2),ROUND(AF55,2))</f>
        <v>0</v>
      </c>
      <c r="AF55" s="23">
        <f>H55*90/100</f>
        <v>0</v>
      </c>
      <c r="AG55" s="4">
        <f>ROUND(AF55,2)</f>
        <v>0</v>
      </c>
      <c r="AH55" s="22">
        <f>H55-AE55</f>
        <v>0</v>
      </c>
    </row>
    <row r="56" spans="1:34" s="4" customFormat="1" ht="20.25" customHeight="1">
      <c r="A56" s="250" t="s">
        <v>109</v>
      </c>
      <c r="B56" s="250"/>
      <c r="C56" s="250"/>
      <c r="D56" s="250"/>
      <c r="E56" s="250"/>
      <c r="F56" s="250"/>
      <c r="G56" s="250"/>
      <c r="H56" s="250"/>
      <c r="I56" s="250"/>
      <c r="J56" s="250"/>
      <c r="K56" s="250"/>
      <c r="L56" s="250"/>
      <c r="M56" s="250"/>
      <c r="N56" s="250"/>
      <c r="O56" s="250"/>
      <c r="P56" s="250"/>
      <c r="Q56" s="7"/>
      <c r="R56" s="7"/>
      <c r="S56" s="7"/>
      <c r="T56" s="7"/>
      <c r="U56" s="7"/>
      <c r="AA56" s="4">
        <f>G56*I56/100</f>
        <v>0</v>
      </c>
      <c r="AB56" s="4">
        <f t="shared" si="1"/>
        <v>0</v>
      </c>
      <c r="AE56" s="22">
        <f>IF(AG56-0.005=AF56,ROUNDDOWN(AF56,2),ROUND(AF56,2))</f>
        <v>0</v>
      </c>
      <c r="AF56" s="23">
        <f>H56*90/100</f>
        <v>0</v>
      </c>
      <c r="AG56" s="4">
        <f>ROUND(AF56,2)</f>
        <v>0</v>
      </c>
      <c r="AH56" s="22">
        <f>H56-AE56</f>
        <v>0</v>
      </c>
    </row>
    <row r="57" spans="1:34" s="4" customFormat="1" ht="51.75" customHeight="1">
      <c r="A57" s="248" t="s">
        <v>118</v>
      </c>
      <c r="B57" s="248"/>
      <c r="C57" s="248" t="s">
        <v>117</v>
      </c>
      <c r="D57" s="277" t="s">
        <v>53</v>
      </c>
      <c r="E57" s="247" t="s">
        <v>116</v>
      </c>
      <c r="F57" s="247"/>
      <c r="G57" s="247" t="s">
        <v>115</v>
      </c>
      <c r="H57" s="247"/>
      <c r="I57" s="247" t="s">
        <v>114</v>
      </c>
      <c r="J57" s="247" t="s">
        <v>113</v>
      </c>
      <c r="K57" s="247" t="s">
        <v>111</v>
      </c>
      <c r="L57" s="249" t="s">
        <v>110</v>
      </c>
      <c r="M57" s="249"/>
      <c r="N57" s="249"/>
      <c r="O57" s="248" t="s">
        <v>112</v>
      </c>
      <c r="P57" s="248"/>
      <c r="Q57" s="7"/>
      <c r="R57" s="7"/>
      <c r="S57" s="7"/>
      <c r="T57" s="7"/>
      <c r="U57" s="7"/>
      <c r="AE57" s="22"/>
      <c r="AF57" s="23"/>
      <c r="AH57" s="22"/>
    </row>
    <row r="58" spans="1:28" ht="116.25" customHeight="1">
      <c r="A58" s="248"/>
      <c r="B58" s="248"/>
      <c r="C58" s="248"/>
      <c r="D58" s="277"/>
      <c r="E58" s="50" t="s">
        <v>1</v>
      </c>
      <c r="F58" s="50" t="s">
        <v>2</v>
      </c>
      <c r="G58" s="247"/>
      <c r="H58" s="247"/>
      <c r="I58" s="247"/>
      <c r="J58" s="247"/>
      <c r="K58" s="247"/>
      <c r="L58" s="249"/>
      <c r="M58" s="249"/>
      <c r="N58" s="249"/>
      <c r="O58" s="248"/>
      <c r="P58" s="248"/>
      <c r="Q58" s="7"/>
      <c r="R58" s="7"/>
      <c r="S58" s="7"/>
      <c r="T58" s="7"/>
      <c r="AA58" s="4" t="e">
        <f>H58*#REF!/100</f>
        <v>#REF!</v>
      </c>
      <c r="AB58" s="4" t="e">
        <f t="shared" si="1"/>
        <v>#REF!</v>
      </c>
    </row>
    <row r="59" spans="1:28" s="4" customFormat="1" ht="22.5" customHeight="1">
      <c r="A59" s="246" t="s">
        <v>119</v>
      </c>
      <c r="B59" s="246"/>
      <c r="C59" s="246"/>
      <c r="D59" s="246"/>
      <c r="E59" s="246"/>
      <c r="F59" s="246"/>
      <c r="G59" s="246"/>
      <c r="H59" s="246"/>
      <c r="I59" s="246"/>
      <c r="J59" s="246"/>
      <c r="K59" s="246"/>
      <c r="L59" s="246"/>
      <c r="M59" s="246"/>
      <c r="N59" s="246"/>
      <c r="O59" s="246"/>
      <c r="P59" s="246"/>
      <c r="Q59" s="7"/>
      <c r="R59" s="7"/>
      <c r="S59" s="7"/>
      <c r="T59" s="7"/>
      <c r="AA59" s="4">
        <f>H59*I59/100</f>
        <v>0</v>
      </c>
      <c r="AB59" s="4">
        <f t="shared" si="1"/>
        <v>0</v>
      </c>
    </row>
    <row r="60" spans="1:34" s="4" customFormat="1" ht="24.75" customHeight="1">
      <c r="A60" s="127"/>
      <c r="B60" s="129"/>
      <c r="C60" s="41" t="s">
        <v>64</v>
      </c>
      <c r="D60" s="41" t="s">
        <v>64</v>
      </c>
      <c r="E60" s="41"/>
      <c r="F60" s="39"/>
      <c r="G60" s="179"/>
      <c r="H60" s="137"/>
      <c r="I60" s="42"/>
      <c r="J60" s="21">
        <f>IF(AB60-0.005=AA60,ROUNDDOWN(AA60,2),ROUND(AA60,2))</f>
        <v>0</v>
      </c>
      <c r="K60" s="41" t="s">
        <v>64</v>
      </c>
      <c r="L60" s="212"/>
      <c r="M60" s="212"/>
      <c r="N60" s="212"/>
      <c r="O60" s="209"/>
      <c r="P60" s="210"/>
      <c r="Q60" s="7"/>
      <c r="R60" s="7"/>
      <c r="S60" s="7"/>
      <c r="T60" s="7"/>
      <c r="U60" s="7"/>
      <c r="AA60" s="4">
        <f>G60*I60/100</f>
        <v>0</v>
      </c>
      <c r="AB60" s="4">
        <f t="shared" si="1"/>
        <v>0</v>
      </c>
      <c r="AE60" s="22">
        <f>IF(AG60-0.005=AF60,ROUNDDOWN(AF60,2),ROUND(AF60,2))</f>
        <v>0</v>
      </c>
      <c r="AF60" s="23">
        <f>H60*90/100</f>
        <v>0</v>
      </c>
      <c r="AG60" s="4">
        <f>ROUND(AF60,2)</f>
        <v>0</v>
      </c>
      <c r="AH60" s="22">
        <f>H60-AE60</f>
        <v>0</v>
      </c>
    </row>
    <row r="61" spans="1:34" s="4" customFormat="1" ht="24.75" customHeight="1">
      <c r="A61" s="127"/>
      <c r="B61" s="129"/>
      <c r="C61" s="41" t="s">
        <v>64</v>
      </c>
      <c r="D61" s="41" t="s">
        <v>64</v>
      </c>
      <c r="E61" s="41" t="s">
        <v>64</v>
      </c>
      <c r="F61" s="39">
        <v>0</v>
      </c>
      <c r="G61" s="136">
        <v>0</v>
      </c>
      <c r="H61" s="137"/>
      <c r="I61" s="42"/>
      <c r="J61" s="21">
        <f>IF(AB61-0.005=AA61,ROUNDDOWN(AA61,2),ROUND(AA61,2))</f>
        <v>0</v>
      </c>
      <c r="K61" s="41" t="s">
        <v>64</v>
      </c>
      <c r="L61" s="212"/>
      <c r="M61" s="212"/>
      <c r="N61" s="212"/>
      <c r="O61" s="209"/>
      <c r="P61" s="210"/>
      <c r="Q61" s="7"/>
      <c r="R61" s="7"/>
      <c r="S61" s="7"/>
      <c r="T61" s="7"/>
      <c r="U61" s="7"/>
      <c r="AA61" s="4">
        <f>G61*I61/100</f>
        <v>0</v>
      </c>
      <c r="AB61" s="4">
        <f t="shared" si="1"/>
        <v>0</v>
      </c>
      <c r="AE61" s="22">
        <f>IF(AG61-0.005=AF61,ROUNDDOWN(AF61,2),ROUND(AF61,2))</f>
        <v>0</v>
      </c>
      <c r="AF61" s="23">
        <f>H61*90/100</f>
        <v>0</v>
      </c>
      <c r="AG61" s="4">
        <f>ROUND(AF61,2)</f>
        <v>0</v>
      </c>
      <c r="AH61" s="22">
        <f>H61-AE61</f>
        <v>0</v>
      </c>
    </row>
    <row r="62" spans="1:34" s="4" customFormat="1" ht="24.75" customHeight="1">
      <c r="A62" s="127"/>
      <c r="B62" s="129"/>
      <c r="C62" s="41" t="s">
        <v>64</v>
      </c>
      <c r="D62" s="41" t="s">
        <v>64</v>
      </c>
      <c r="E62" s="41" t="s">
        <v>64</v>
      </c>
      <c r="F62" s="39">
        <v>0</v>
      </c>
      <c r="G62" s="136">
        <v>0</v>
      </c>
      <c r="H62" s="137"/>
      <c r="I62" s="42"/>
      <c r="J62" s="21">
        <f>IF(AB62-0.005=AA62,ROUNDDOWN(AA62,2),ROUND(AA62,2))</f>
        <v>0</v>
      </c>
      <c r="K62" s="41" t="s">
        <v>64</v>
      </c>
      <c r="L62" s="212"/>
      <c r="M62" s="212"/>
      <c r="N62" s="212"/>
      <c r="O62" s="209"/>
      <c r="P62" s="210"/>
      <c r="Q62" s="7"/>
      <c r="R62" s="7"/>
      <c r="S62" s="7"/>
      <c r="T62" s="7"/>
      <c r="U62" s="7"/>
      <c r="AA62" s="4">
        <f>G62*I62/100</f>
        <v>0</v>
      </c>
      <c r="AB62" s="4">
        <f t="shared" si="1"/>
        <v>0</v>
      </c>
      <c r="AE62" s="22">
        <f>IF(AG62-0.005=AF62,ROUNDDOWN(AF62,2),ROUND(AF62,2))</f>
        <v>0</v>
      </c>
      <c r="AF62" s="23">
        <f>H62*90/100</f>
        <v>0</v>
      </c>
      <c r="AG62" s="4">
        <f>ROUND(AF62,2)</f>
        <v>0</v>
      </c>
      <c r="AH62" s="22">
        <f>H62-AE62</f>
        <v>0</v>
      </c>
    </row>
    <row r="63" spans="1:28" ht="15">
      <c r="A63" s="218" t="s">
        <v>73</v>
      </c>
      <c r="B63" s="218"/>
      <c r="C63" s="218"/>
      <c r="D63" s="218"/>
      <c r="E63" s="219"/>
      <c r="F63" s="21">
        <f>SUM(F60:F62)</f>
        <v>0</v>
      </c>
      <c r="G63" s="178">
        <f>SUM(G60:G62)</f>
        <v>0</v>
      </c>
      <c r="H63" s="178"/>
      <c r="I63" s="42" t="s">
        <v>120</v>
      </c>
      <c r="J63" s="21">
        <f>SUM(J60:J62)</f>
        <v>0</v>
      </c>
      <c r="K63" s="41">
        <f>G63-J63</f>
        <v>0</v>
      </c>
      <c r="L63" s="212"/>
      <c r="M63" s="212"/>
      <c r="N63" s="212"/>
      <c r="O63" s="209"/>
      <c r="P63" s="210"/>
      <c r="Q63" s="7"/>
      <c r="R63" s="7"/>
      <c r="S63" s="7"/>
      <c r="T63" s="7"/>
      <c r="AA63" s="4" t="e">
        <f>H63*I63/100</f>
        <v>#VALUE!</v>
      </c>
      <c r="AB63" s="4" t="e">
        <f t="shared" si="1"/>
        <v>#VALUE!</v>
      </c>
    </row>
    <row r="64" spans="1:20" s="4" customFormat="1" ht="22.5" customHeight="1">
      <c r="A64" s="203" t="s">
        <v>121</v>
      </c>
      <c r="B64" s="203"/>
      <c r="C64" s="203"/>
      <c r="D64" s="203"/>
      <c r="E64" s="203"/>
      <c r="F64" s="203"/>
      <c r="G64" s="203"/>
      <c r="H64" s="203"/>
      <c r="I64" s="203"/>
      <c r="J64" s="203"/>
      <c r="K64" s="203"/>
      <c r="L64" s="203"/>
      <c r="M64" s="203"/>
      <c r="N64" s="203"/>
      <c r="O64" s="203"/>
      <c r="P64" s="203"/>
      <c r="Q64" s="7"/>
      <c r="R64" s="7"/>
      <c r="S64" s="7"/>
      <c r="T64" s="7"/>
    </row>
    <row r="65" spans="1:34" s="4" customFormat="1" ht="24.75" customHeight="1">
      <c r="A65" s="127"/>
      <c r="B65" s="129"/>
      <c r="C65" s="41" t="s">
        <v>64</v>
      </c>
      <c r="D65" s="41" t="s">
        <v>64</v>
      </c>
      <c r="E65" s="31"/>
      <c r="F65" s="30"/>
      <c r="G65" s="145"/>
      <c r="H65" s="211"/>
      <c r="I65" s="43"/>
      <c r="J65" s="21">
        <f>IF(AB65-0.005=AA65,ROUNDDOWN(AA65,2),ROUND(AA65,2))</f>
        <v>0</v>
      </c>
      <c r="K65" s="41" t="s">
        <v>64</v>
      </c>
      <c r="L65" s="212"/>
      <c r="M65" s="212"/>
      <c r="N65" s="212"/>
      <c r="O65" s="209"/>
      <c r="P65" s="210"/>
      <c r="Q65" s="7"/>
      <c r="R65" s="7"/>
      <c r="S65" s="7"/>
      <c r="T65" s="7"/>
      <c r="U65" s="7"/>
      <c r="AA65" s="4">
        <f>G65*I65/100</f>
        <v>0</v>
      </c>
      <c r="AB65" s="4">
        <f>ROUND(AA65,2)</f>
        <v>0</v>
      </c>
      <c r="AE65" s="22">
        <f>IF(AG65-0.005=AF65,ROUNDDOWN(AF65,2),ROUND(AF65,2))</f>
        <v>0</v>
      </c>
      <c r="AF65" s="23">
        <f>H65*90/100</f>
        <v>0</v>
      </c>
      <c r="AG65" s="4">
        <f>ROUND(AF65,2)</f>
        <v>0</v>
      </c>
      <c r="AH65" s="22">
        <f>H65-AE65</f>
        <v>0</v>
      </c>
    </row>
    <row r="66" spans="1:34" s="4" customFormat="1" ht="24.75" customHeight="1">
      <c r="A66" s="127"/>
      <c r="B66" s="129"/>
      <c r="C66" s="41" t="s">
        <v>64</v>
      </c>
      <c r="D66" s="41" t="s">
        <v>64</v>
      </c>
      <c r="E66" s="31" t="s">
        <v>64</v>
      </c>
      <c r="F66" s="30"/>
      <c r="G66" s="145"/>
      <c r="H66" s="211"/>
      <c r="I66" s="43"/>
      <c r="J66" s="21">
        <f>IF(AB66-0.005=AA66,ROUNDDOWN(AA66,2),ROUND(AA66,2))</f>
        <v>0</v>
      </c>
      <c r="K66" s="41"/>
      <c r="L66" s="212"/>
      <c r="M66" s="212"/>
      <c r="N66" s="212"/>
      <c r="O66" s="209"/>
      <c r="P66" s="210"/>
      <c r="Q66" s="7"/>
      <c r="R66" s="7"/>
      <c r="S66" s="7"/>
      <c r="T66" s="7"/>
      <c r="U66" s="7"/>
      <c r="AA66" s="4">
        <f>G66*I66/100</f>
        <v>0</v>
      </c>
      <c r="AB66" s="4">
        <f>ROUND(AA66,2)</f>
        <v>0</v>
      </c>
      <c r="AE66" s="22">
        <f>IF(AG66-0.005=AF66,ROUNDDOWN(AF66,2),ROUND(AF66,2))</f>
        <v>0</v>
      </c>
      <c r="AF66" s="23">
        <f>H66*90/100</f>
        <v>0</v>
      </c>
      <c r="AG66" s="4">
        <f>ROUND(AF66,2)</f>
        <v>0</v>
      </c>
      <c r="AH66" s="22">
        <f>H66-AE66</f>
        <v>0</v>
      </c>
    </row>
    <row r="67" spans="1:34" s="4" customFormat="1" ht="24.75" customHeight="1">
      <c r="A67" s="127"/>
      <c r="B67" s="129"/>
      <c r="C67" s="41" t="s">
        <v>64</v>
      </c>
      <c r="D67" s="41" t="s">
        <v>64</v>
      </c>
      <c r="E67" s="31" t="s">
        <v>64</v>
      </c>
      <c r="F67" s="30"/>
      <c r="G67" s="145"/>
      <c r="H67" s="211"/>
      <c r="I67" s="43"/>
      <c r="J67" s="21">
        <f>IF(AB67-0.005=AA67,ROUNDDOWN(AA67,2),ROUND(AA67,2))</f>
        <v>0</v>
      </c>
      <c r="K67" s="41" t="s">
        <v>64</v>
      </c>
      <c r="L67" s="212"/>
      <c r="M67" s="212"/>
      <c r="N67" s="212"/>
      <c r="O67" s="209"/>
      <c r="P67" s="210"/>
      <c r="Q67" s="7"/>
      <c r="R67" s="7"/>
      <c r="S67" s="7"/>
      <c r="T67" s="7"/>
      <c r="U67" s="7"/>
      <c r="AA67" s="4">
        <f>G67*I67/100</f>
        <v>0</v>
      </c>
      <c r="AB67" s="4">
        <f>ROUND(AA67,2)</f>
        <v>0</v>
      </c>
      <c r="AE67" s="22">
        <f>IF(AG67-0.005=AF67,ROUNDDOWN(AF67,2),ROUND(AF67,2))</f>
        <v>0</v>
      </c>
      <c r="AF67" s="23">
        <f>H67*90/100</f>
        <v>0</v>
      </c>
      <c r="AG67" s="4">
        <f>ROUND(AF67,2)</f>
        <v>0</v>
      </c>
      <c r="AH67" s="22">
        <f>H67-AE67</f>
        <v>0</v>
      </c>
    </row>
    <row r="68" spans="1:28" ht="15">
      <c r="A68" s="218" t="s">
        <v>73</v>
      </c>
      <c r="B68" s="218"/>
      <c r="C68" s="218"/>
      <c r="D68" s="218"/>
      <c r="E68" s="219"/>
      <c r="F68" s="21">
        <f>SUM(F65:F67)</f>
        <v>0</v>
      </c>
      <c r="G68" s="225">
        <f>SUM(G65:G67)</f>
        <v>0</v>
      </c>
      <c r="H68" s="137"/>
      <c r="I68" s="40" t="s">
        <v>120</v>
      </c>
      <c r="J68" s="21">
        <f>SUM(J65:J67)</f>
        <v>0</v>
      </c>
      <c r="K68" s="21">
        <f>G68-J68</f>
        <v>0</v>
      </c>
      <c r="L68" s="212"/>
      <c r="M68" s="212"/>
      <c r="N68" s="212"/>
      <c r="O68" s="209"/>
      <c r="P68" s="210"/>
      <c r="Q68" s="7"/>
      <c r="R68" s="7"/>
      <c r="S68" s="7"/>
      <c r="T68" s="7"/>
      <c r="AA68" s="4" t="e">
        <f>G68*I68/100</f>
        <v>#VALUE!</v>
      </c>
      <c r="AB68" s="4" t="e">
        <f>ROUND(AA68,2)</f>
        <v>#VALUE!</v>
      </c>
    </row>
    <row r="69" spans="1:20" s="4" customFormat="1" ht="22.5" customHeight="1">
      <c r="A69" s="203" t="s">
        <v>122</v>
      </c>
      <c r="B69" s="203"/>
      <c r="C69" s="203"/>
      <c r="D69" s="203"/>
      <c r="E69" s="203"/>
      <c r="F69" s="203"/>
      <c r="G69" s="203"/>
      <c r="H69" s="203"/>
      <c r="I69" s="203"/>
      <c r="J69" s="203"/>
      <c r="K69" s="203"/>
      <c r="L69" s="203"/>
      <c r="M69" s="203"/>
      <c r="N69" s="203"/>
      <c r="O69" s="203"/>
      <c r="P69" s="203"/>
      <c r="Q69" s="7"/>
      <c r="R69" s="7"/>
      <c r="S69" s="7"/>
      <c r="T69" s="7"/>
    </row>
    <row r="70" spans="1:34" s="4" customFormat="1" ht="24.75" customHeight="1">
      <c r="A70" s="127"/>
      <c r="B70" s="129"/>
      <c r="C70" s="41" t="s">
        <v>64</v>
      </c>
      <c r="D70" s="41" t="s">
        <v>64</v>
      </c>
      <c r="E70" s="31"/>
      <c r="F70" s="30"/>
      <c r="G70" s="145"/>
      <c r="H70" s="211"/>
      <c r="I70" s="43"/>
      <c r="J70" s="44">
        <f>IF(AB70-0.005=AA70,ROUNDDOWN(AA70,2),ROUND(AA70,2))</f>
        <v>0</v>
      </c>
      <c r="K70" s="45" t="s">
        <v>64</v>
      </c>
      <c r="L70" s="212"/>
      <c r="M70" s="212"/>
      <c r="N70" s="212"/>
      <c r="O70" s="220"/>
      <c r="P70" s="220"/>
      <c r="Q70" s="7"/>
      <c r="R70" s="7"/>
      <c r="S70" s="7"/>
      <c r="T70" s="7"/>
      <c r="U70" s="7"/>
      <c r="AA70" s="4">
        <f>G70*I70/100</f>
        <v>0</v>
      </c>
      <c r="AB70" s="4">
        <f>ROUND(AA70,2)</f>
        <v>0</v>
      </c>
      <c r="AE70" s="22">
        <f>IF(AG70-0.005=AF70,ROUNDDOWN(AF70,2),ROUND(AF70,2))</f>
        <v>0</v>
      </c>
      <c r="AF70" s="23">
        <f>H70*90/100</f>
        <v>0</v>
      </c>
      <c r="AG70" s="4">
        <f>ROUND(AF70,2)</f>
        <v>0</v>
      </c>
      <c r="AH70" s="22">
        <f>H70-AE70</f>
        <v>0</v>
      </c>
    </row>
    <row r="71" spans="1:34" s="4" customFormat="1" ht="24.75" customHeight="1">
      <c r="A71" s="127"/>
      <c r="B71" s="129"/>
      <c r="C71" s="41" t="s">
        <v>64</v>
      </c>
      <c r="D71" s="41" t="s">
        <v>64</v>
      </c>
      <c r="E71" s="31">
        <v>0</v>
      </c>
      <c r="F71" s="30"/>
      <c r="G71" s="145"/>
      <c r="H71" s="211"/>
      <c r="I71" s="43"/>
      <c r="J71" s="44">
        <f>IF(AB71-0.005=AA71,ROUNDDOWN(AA71,2),ROUND(AA71,2))</f>
        <v>0</v>
      </c>
      <c r="K71" s="45" t="s">
        <v>64</v>
      </c>
      <c r="L71" s="212"/>
      <c r="M71" s="212"/>
      <c r="N71" s="212"/>
      <c r="O71" s="220"/>
      <c r="P71" s="220"/>
      <c r="Q71" s="7"/>
      <c r="R71" s="7"/>
      <c r="S71" s="7"/>
      <c r="T71" s="7"/>
      <c r="U71" s="7"/>
      <c r="AA71" s="4">
        <f>G71*I71/100</f>
        <v>0</v>
      </c>
      <c r="AB71" s="4">
        <f>ROUND(AA71,2)</f>
        <v>0</v>
      </c>
      <c r="AE71" s="22">
        <f>IF(AG71-0.005=AF71,ROUNDDOWN(AF71,2),ROUND(AF71,2))</f>
        <v>0</v>
      </c>
      <c r="AF71" s="23">
        <f>H71*90/100</f>
        <v>0</v>
      </c>
      <c r="AG71" s="4">
        <f>ROUND(AF71,2)</f>
        <v>0</v>
      </c>
      <c r="AH71" s="22">
        <f>H71-AE71</f>
        <v>0</v>
      </c>
    </row>
    <row r="72" spans="1:28" ht="15">
      <c r="A72" s="218" t="s">
        <v>73</v>
      </c>
      <c r="B72" s="218"/>
      <c r="C72" s="218"/>
      <c r="D72" s="218"/>
      <c r="E72" s="219"/>
      <c r="F72" s="21">
        <f>SUM(F70:F71)</f>
        <v>0</v>
      </c>
      <c r="G72" s="225">
        <f>SUM(G70:G71)</f>
        <v>0</v>
      </c>
      <c r="H72" s="137"/>
      <c r="I72" s="40" t="s">
        <v>120</v>
      </c>
      <c r="J72" s="44">
        <f>SUM(J70:J71)</f>
        <v>0</v>
      </c>
      <c r="K72" s="34">
        <f>SUM(K70:K71)</f>
        <v>0</v>
      </c>
      <c r="L72" s="178"/>
      <c r="M72" s="178"/>
      <c r="N72" s="178"/>
      <c r="O72" s="220"/>
      <c r="P72" s="220"/>
      <c r="Q72" s="7"/>
      <c r="R72" s="7"/>
      <c r="S72" s="7"/>
      <c r="T72" s="7"/>
      <c r="AA72" s="4" t="e">
        <f>G72*I72/100</f>
        <v>#VALUE!</v>
      </c>
      <c r="AB72" s="4" t="e">
        <f>ROUND(AA72,2)</f>
        <v>#VALUE!</v>
      </c>
    </row>
    <row r="73" spans="1:20" ht="15">
      <c r="A73" s="218" t="s">
        <v>20</v>
      </c>
      <c r="B73" s="218"/>
      <c r="C73" s="218"/>
      <c r="D73" s="218"/>
      <c r="E73" s="219"/>
      <c r="F73" s="41">
        <f>SUM(F63,F68,F72)</f>
        <v>0</v>
      </c>
      <c r="G73" s="136">
        <f>SUM(G63,G68,G72)</f>
        <v>0</v>
      </c>
      <c r="H73" s="137"/>
      <c r="I73" s="40" t="s">
        <v>120</v>
      </c>
      <c r="J73" s="44">
        <f>SUM(J63,J68,J72)</f>
        <v>0</v>
      </c>
      <c r="K73" s="41">
        <f>G73-J73</f>
        <v>0</v>
      </c>
      <c r="L73" s="212"/>
      <c r="M73" s="212"/>
      <c r="N73" s="212"/>
      <c r="O73" s="220"/>
      <c r="P73" s="220"/>
      <c r="Q73" s="7"/>
      <c r="R73" s="7"/>
      <c r="S73" s="7"/>
      <c r="T73" s="7"/>
    </row>
    <row r="74" spans="1:28" ht="29.25" customHeight="1">
      <c r="A74" s="128" t="s">
        <v>74</v>
      </c>
      <c r="B74" s="128"/>
      <c r="C74" s="128"/>
      <c r="D74" s="128"/>
      <c r="E74" s="128"/>
      <c r="F74" s="128"/>
      <c r="G74" s="128"/>
      <c r="H74" s="128"/>
      <c r="I74" s="128"/>
      <c r="J74" s="128"/>
      <c r="K74" s="128"/>
      <c r="L74" s="128"/>
      <c r="M74" s="128"/>
      <c r="N74" s="128"/>
      <c r="O74" s="128"/>
      <c r="P74" s="128"/>
      <c r="Q74" s="7"/>
      <c r="R74" s="7"/>
      <c r="S74" s="7"/>
      <c r="T74" s="7"/>
      <c r="AA74" s="4">
        <f>H74*I74/100</f>
        <v>0</v>
      </c>
      <c r="AB74" s="4">
        <f t="shared" si="1"/>
        <v>0</v>
      </c>
    </row>
    <row r="75" spans="1:21" s="4" customFormat="1" ht="28.5" customHeight="1">
      <c r="A75" s="182" t="s">
        <v>123</v>
      </c>
      <c r="B75" s="183"/>
      <c r="C75" s="183"/>
      <c r="D75" s="183"/>
      <c r="E75" s="183"/>
      <c r="F75" s="183"/>
      <c r="G75" s="183"/>
      <c r="H75" s="183"/>
      <c r="I75" s="183"/>
      <c r="J75" s="183"/>
      <c r="K75" s="183"/>
      <c r="L75" s="183"/>
      <c r="M75" s="183"/>
      <c r="N75" s="183"/>
      <c r="O75" s="183"/>
      <c r="P75" s="183"/>
      <c r="Q75" s="7"/>
      <c r="R75" s="7"/>
      <c r="S75" s="7"/>
      <c r="T75" s="7"/>
      <c r="U75" s="7"/>
    </row>
    <row r="76" spans="1:21" s="4" customFormat="1" ht="30" customHeight="1">
      <c r="A76" s="184" t="s">
        <v>54</v>
      </c>
      <c r="B76" s="185"/>
      <c r="C76" s="185"/>
      <c r="D76" s="185"/>
      <c r="E76" s="185"/>
      <c r="F76" s="185"/>
      <c r="G76" s="185"/>
      <c r="H76" s="185"/>
      <c r="I76" s="185"/>
      <c r="J76" s="186"/>
      <c r="K76" s="187" t="s">
        <v>55</v>
      </c>
      <c r="L76" s="187"/>
      <c r="M76" s="187"/>
      <c r="N76" s="187"/>
      <c r="O76" s="187"/>
      <c r="P76" s="187"/>
      <c r="Q76" s="7"/>
      <c r="R76" s="7"/>
      <c r="S76" s="7"/>
      <c r="T76" s="7"/>
      <c r="U76" s="7"/>
    </row>
    <row r="77" spans="1:21" s="4" customFormat="1" ht="30" customHeight="1">
      <c r="A77" s="188"/>
      <c r="B77" s="189"/>
      <c r="C77" s="189"/>
      <c r="D77" s="189"/>
      <c r="E77" s="189"/>
      <c r="F77" s="189"/>
      <c r="G77" s="189"/>
      <c r="H77" s="189"/>
      <c r="I77" s="189"/>
      <c r="J77" s="189"/>
      <c r="K77" s="190" t="s">
        <v>64</v>
      </c>
      <c r="L77" s="190"/>
      <c r="M77" s="190"/>
      <c r="N77" s="190"/>
      <c r="O77" s="190"/>
      <c r="P77" s="190"/>
      <c r="Q77" s="7"/>
      <c r="R77" s="7"/>
      <c r="S77" s="7"/>
      <c r="T77" s="7"/>
      <c r="U77" s="7"/>
    </row>
    <row r="78" spans="1:21" s="4" customFormat="1" ht="30" customHeight="1">
      <c r="A78" s="188"/>
      <c r="B78" s="189"/>
      <c r="C78" s="189"/>
      <c r="D78" s="189"/>
      <c r="E78" s="189"/>
      <c r="F78" s="189"/>
      <c r="G78" s="189"/>
      <c r="H78" s="189"/>
      <c r="I78" s="189"/>
      <c r="J78" s="189"/>
      <c r="K78" s="190" t="s">
        <v>64</v>
      </c>
      <c r="L78" s="190"/>
      <c r="M78" s="190"/>
      <c r="N78" s="190"/>
      <c r="O78" s="190"/>
      <c r="P78" s="190"/>
      <c r="Q78" s="7"/>
      <c r="R78" s="7"/>
      <c r="S78" s="7"/>
      <c r="T78" s="7"/>
      <c r="U78" s="7"/>
    </row>
    <row r="79" spans="1:21" s="4" customFormat="1" ht="30" customHeight="1">
      <c r="A79" s="188"/>
      <c r="B79" s="189"/>
      <c r="C79" s="189"/>
      <c r="D79" s="189"/>
      <c r="E79" s="189"/>
      <c r="F79" s="189"/>
      <c r="G79" s="189"/>
      <c r="H79" s="189"/>
      <c r="I79" s="189"/>
      <c r="J79" s="189"/>
      <c r="K79" s="190" t="s">
        <v>64</v>
      </c>
      <c r="L79" s="190"/>
      <c r="M79" s="190"/>
      <c r="N79" s="190"/>
      <c r="O79" s="190"/>
      <c r="P79" s="190"/>
      <c r="Q79" s="7"/>
      <c r="R79" s="7"/>
      <c r="S79" s="7"/>
      <c r="T79" s="7"/>
      <c r="U79" s="7"/>
    </row>
    <row r="80" spans="1:21" s="4" customFormat="1" ht="24" customHeight="1">
      <c r="A80" s="221" t="s">
        <v>20</v>
      </c>
      <c r="B80" s="221"/>
      <c r="C80" s="221"/>
      <c r="D80" s="221"/>
      <c r="E80" s="221"/>
      <c r="F80" s="221"/>
      <c r="G80" s="221"/>
      <c r="H80" s="221"/>
      <c r="I80" s="221"/>
      <c r="J80" s="221"/>
      <c r="K80" s="222"/>
      <c r="L80" s="222"/>
      <c r="M80" s="222"/>
      <c r="N80" s="222"/>
      <c r="O80" s="222"/>
      <c r="P80" s="223"/>
      <c r="Q80" s="7"/>
      <c r="R80" s="7"/>
      <c r="S80" s="7"/>
      <c r="T80" s="7"/>
      <c r="U80" s="7"/>
    </row>
    <row r="81" spans="1:21" s="4" customFormat="1" ht="21" customHeight="1" thickBot="1">
      <c r="A81" s="224" t="s">
        <v>124</v>
      </c>
      <c r="B81" s="224"/>
      <c r="C81" s="224"/>
      <c r="D81" s="224"/>
      <c r="E81" s="224"/>
      <c r="F81" s="224"/>
      <c r="G81" s="224"/>
      <c r="H81" s="224"/>
      <c r="I81" s="224"/>
      <c r="J81" s="224"/>
      <c r="K81" s="224"/>
      <c r="L81" s="224"/>
      <c r="M81" s="224"/>
      <c r="N81" s="224"/>
      <c r="O81" s="224"/>
      <c r="P81" s="224"/>
      <c r="Q81" s="7"/>
      <c r="R81" s="7"/>
      <c r="S81" s="7"/>
      <c r="T81" s="7"/>
      <c r="U81" s="7"/>
    </row>
    <row r="82" spans="1:21" s="4" customFormat="1" ht="36" customHeight="1" thickBot="1">
      <c r="A82" s="180" t="s">
        <v>56</v>
      </c>
      <c r="B82" s="181"/>
      <c r="C82" s="214" t="s">
        <v>64</v>
      </c>
      <c r="D82" s="215"/>
      <c r="E82" s="215"/>
      <c r="F82" s="180" t="s">
        <v>57</v>
      </c>
      <c r="G82" s="216"/>
      <c r="H82" s="216"/>
      <c r="I82" s="216"/>
      <c r="J82" s="217"/>
      <c r="K82" s="199">
        <f>G73</f>
        <v>0</v>
      </c>
      <c r="L82" s="200"/>
      <c r="M82" s="200"/>
      <c r="N82" s="200"/>
      <c r="O82" s="200"/>
      <c r="P82" s="201"/>
      <c r="Q82" s="7"/>
      <c r="R82" s="7"/>
      <c r="S82" s="7"/>
      <c r="T82" s="7"/>
      <c r="U82" s="7"/>
    </row>
    <row r="83" spans="1:21" s="4" customFormat="1" ht="37.5" customHeight="1">
      <c r="A83" s="202" t="s">
        <v>147</v>
      </c>
      <c r="B83" s="202"/>
      <c r="C83" s="202"/>
      <c r="D83" s="202"/>
      <c r="E83" s="202"/>
      <c r="F83" s="202"/>
      <c r="G83" s="202"/>
      <c r="H83" s="202"/>
      <c r="I83" s="202"/>
      <c r="J83" s="202"/>
      <c r="K83" s="202"/>
      <c r="L83" s="202"/>
      <c r="M83" s="202"/>
      <c r="N83" s="202"/>
      <c r="O83" s="202"/>
      <c r="P83" s="202"/>
      <c r="Q83" s="7"/>
      <c r="R83" s="7"/>
      <c r="S83" s="7"/>
      <c r="T83" s="7"/>
      <c r="U83" s="7"/>
    </row>
    <row r="84" spans="1:21" s="4" customFormat="1" ht="24.75" customHeight="1">
      <c r="A84" s="35" t="s">
        <v>17</v>
      </c>
      <c r="B84" s="139" t="s">
        <v>75</v>
      </c>
      <c r="C84" s="140"/>
      <c r="D84" s="141"/>
      <c r="E84" s="139" t="s">
        <v>76</v>
      </c>
      <c r="F84" s="140"/>
      <c r="G84" s="140"/>
      <c r="H84" s="140"/>
      <c r="I84" s="140"/>
      <c r="J84" s="141"/>
      <c r="K84" s="139" t="s">
        <v>77</v>
      </c>
      <c r="L84" s="140"/>
      <c r="M84" s="141"/>
      <c r="N84" s="139" t="s">
        <v>78</v>
      </c>
      <c r="O84" s="140"/>
      <c r="P84" s="141"/>
      <c r="Q84" s="7"/>
      <c r="R84" s="7"/>
      <c r="S84" s="7"/>
      <c r="T84" s="7"/>
      <c r="U84" s="7"/>
    </row>
    <row r="85" spans="1:21" s="4" customFormat="1" ht="45" customHeight="1">
      <c r="A85" s="121">
        <v>1</v>
      </c>
      <c r="B85" s="123" t="s">
        <v>125</v>
      </c>
      <c r="C85" s="123"/>
      <c r="D85" s="123"/>
      <c r="E85" s="124" t="s">
        <v>148</v>
      </c>
      <c r="F85" s="125"/>
      <c r="G85" s="125"/>
      <c r="H85" s="125"/>
      <c r="I85" s="125"/>
      <c r="J85" s="126"/>
      <c r="K85" s="112"/>
      <c r="L85" s="113"/>
      <c r="M85" s="114"/>
      <c r="N85" s="115"/>
      <c r="O85" s="116"/>
      <c r="P85" s="117"/>
      <c r="Q85" s="7"/>
      <c r="R85" s="7"/>
      <c r="S85" s="7"/>
      <c r="T85" s="7"/>
      <c r="U85" s="7"/>
    </row>
    <row r="86" spans="1:21" s="4" customFormat="1" ht="40.5" customHeight="1">
      <c r="A86" s="122"/>
      <c r="B86" s="123"/>
      <c r="C86" s="123"/>
      <c r="D86" s="123"/>
      <c r="E86" s="124" t="s">
        <v>149</v>
      </c>
      <c r="F86" s="125"/>
      <c r="G86" s="125"/>
      <c r="H86" s="125"/>
      <c r="I86" s="125"/>
      <c r="J86" s="126"/>
      <c r="K86" s="112"/>
      <c r="L86" s="113"/>
      <c r="M86" s="114"/>
      <c r="N86" s="118"/>
      <c r="O86" s="119"/>
      <c r="P86" s="120"/>
      <c r="Q86" s="7"/>
      <c r="R86" s="7"/>
      <c r="S86" s="7"/>
      <c r="T86" s="7"/>
      <c r="U86" s="7"/>
    </row>
    <row r="87" spans="1:21" s="4" customFormat="1" ht="35.25" customHeight="1">
      <c r="A87" s="33">
        <v>2</v>
      </c>
      <c r="B87" s="124" t="s">
        <v>126</v>
      </c>
      <c r="C87" s="125"/>
      <c r="D87" s="126"/>
      <c r="E87" s="127" t="s">
        <v>129</v>
      </c>
      <c r="F87" s="128"/>
      <c r="G87" s="128"/>
      <c r="H87" s="128"/>
      <c r="I87" s="128"/>
      <c r="J87" s="129"/>
      <c r="K87" s="112"/>
      <c r="L87" s="113"/>
      <c r="M87" s="114"/>
      <c r="N87" s="112"/>
      <c r="O87" s="113"/>
      <c r="P87" s="114"/>
      <c r="Q87" s="7"/>
      <c r="R87" s="7"/>
      <c r="S87" s="7"/>
      <c r="T87" s="7"/>
      <c r="U87" s="7"/>
    </row>
    <row r="88" spans="1:21" s="4" customFormat="1" ht="36" customHeight="1">
      <c r="A88" s="121">
        <v>3</v>
      </c>
      <c r="B88" s="123" t="s">
        <v>127</v>
      </c>
      <c r="C88" s="123"/>
      <c r="D88" s="123"/>
      <c r="E88" s="127" t="s">
        <v>130</v>
      </c>
      <c r="F88" s="128"/>
      <c r="G88" s="128"/>
      <c r="H88" s="128"/>
      <c r="I88" s="128"/>
      <c r="J88" s="129"/>
      <c r="K88" s="112"/>
      <c r="L88" s="113"/>
      <c r="M88" s="114"/>
      <c r="N88" s="115"/>
      <c r="O88" s="116"/>
      <c r="P88" s="117"/>
      <c r="Q88" s="7"/>
      <c r="R88" s="7"/>
      <c r="S88" s="7"/>
      <c r="T88" s="7"/>
      <c r="U88" s="7"/>
    </row>
    <row r="89" spans="1:21" s="4" customFormat="1" ht="39" customHeight="1">
      <c r="A89" s="122"/>
      <c r="B89" s="123"/>
      <c r="C89" s="123"/>
      <c r="D89" s="123"/>
      <c r="E89" s="127" t="s">
        <v>131</v>
      </c>
      <c r="F89" s="128"/>
      <c r="G89" s="128"/>
      <c r="H89" s="128"/>
      <c r="I89" s="128"/>
      <c r="J89" s="129"/>
      <c r="K89" s="112"/>
      <c r="L89" s="113"/>
      <c r="M89" s="114"/>
      <c r="N89" s="118"/>
      <c r="O89" s="119"/>
      <c r="P89" s="120"/>
      <c r="Q89" s="7"/>
      <c r="R89" s="7"/>
      <c r="S89" s="7"/>
      <c r="T89" s="7"/>
      <c r="U89" s="7"/>
    </row>
    <row r="90" spans="1:21" s="4" customFormat="1" ht="24.75" customHeight="1">
      <c r="A90" s="33">
        <v>4</v>
      </c>
      <c r="B90" s="127" t="s">
        <v>128</v>
      </c>
      <c r="C90" s="128"/>
      <c r="D90" s="128"/>
      <c r="E90" s="128"/>
      <c r="F90" s="128"/>
      <c r="G90" s="128"/>
      <c r="H90" s="128"/>
      <c r="I90" s="128"/>
      <c r="J90" s="129"/>
      <c r="K90" s="213"/>
      <c r="L90" s="213"/>
      <c r="M90" s="213"/>
      <c r="N90" s="213"/>
      <c r="O90" s="213"/>
      <c r="P90" s="213"/>
      <c r="Q90" s="7"/>
      <c r="R90" s="7"/>
      <c r="S90" s="7"/>
      <c r="T90" s="7"/>
      <c r="U90" s="7"/>
    </row>
    <row r="91" spans="1:21" s="4" customFormat="1" ht="24.75" customHeight="1">
      <c r="A91" s="191" t="s">
        <v>20</v>
      </c>
      <c r="B91" s="192"/>
      <c r="C91" s="192"/>
      <c r="D91" s="192"/>
      <c r="E91" s="192"/>
      <c r="F91" s="192"/>
      <c r="G91" s="192"/>
      <c r="H91" s="192"/>
      <c r="I91" s="192"/>
      <c r="J91" s="192"/>
      <c r="K91" s="192"/>
      <c r="L91" s="192"/>
      <c r="M91" s="193"/>
      <c r="N91" s="194"/>
      <c r="O91" s="195"/>
      <c r="P91" s="196"/>
      <c r="Q91" s="7"/>
      <c r="R91" s="7"/>
      <c r="S91" s="7"/>
      <c r="T91" s="7"/>
      <c r="U91" s="7"/>
    </row>
    <row r="92" spans="1:16" ht="24.75" customHeight="1">
      <c r="A92" s="4"/>
      <c r="B92" s="4"/>
      <c r="C92" s="4"/>
      <c r="D92" s="4"/>
      <c r="E92" s="4"/>
      <c r="F92" s="4"/>
      <c r="G92" s="4"/>
      <c r="H92" s="4"/>
      <c r="I92" s="4"/>
      <c r="J92" s="4"/>
      <c r="K92" s="4"/>
      <c r="L92" s="4"/>
      <c r="M92" s="4"/>
      <c r="N92" s="4"/>
      <c r="O92" s="4"/>
      <c r="P92" s="4"/>
    </row>
    <row r="93" ht="14.25" customHeight="1"/>
    <row r="94" ht="12.75" customHeight="1"/>
    <row r="95" ht="15" customHeight="1"/>
    <row r="96" ht="15" customHeight="1"/>
    <row r="97" ht="14.25" customHeight="1"/>
    <row r="100" ht="16.5" customHeight="1"/>
    <row r="102" ht="15" customHeight="1"/>
    <row r="103" ht="15" customHeight="1"/>
    <row r="104" ht="12.75" customHeight="1"/>
    <row r="105" ht="13.5" customHeight="1"/>
    <row r="106" ht="15" customHeight="1"/>
    <row r="107" ht="15" customHeight="1"/>
    <row r="108" ht="15" customHeight="1"/>
    <row r="109" ht="15" customHeight="1"/>
    <row r="197" ht="15">
      <c r="A197" s="4"/>
    </row>
    <row r="198" ht="15">
      <c r="A198" s="4"/>
    </row>
    <row r="199" ht="15">
      <c r="A199" s="4"/>
    </row>
    <row r="200" ht="15">
      <c r="A200" s="5"/>
    </row>
    <row r="201" ht="15">
      <c r="A201" s="5"/>
    </row>
  </sheetData>
  <sheetProtection/>
  <mergeCells count="200">
    <mergeCell ref="D57:D58"/>
    <mergeCell ref="C57:C58"/>
    <mergeCell ref="A57:B58"/>
    <mergeCell ref="O60:P60"/>
    <mergeCell ref="O61:P61"/>
    <mergeCell ref="O62:P62"/>
    <mergeCell ref="L60:N60"/>
    <mergeCell ref="L61:N61"/>
    <mergeCell ref="L62:N62"/>
    <mergeCell ref="K57:K58"/>
    <mergeCell ref="J57:J58"/>
    <mergeCell ref="I57:I58"/>
    <mergeCell ref="G57:H58"/>
    <mergeCell ref="O63:P63"/>
    <mergeCell ref="L63:N63"/>
    <mergeCell ref="C54:D54"/>
    <mergeCell ref="E54:F54"/>
    <mergeCell ref="I54:J54"/>
    <mergeCell ref="M54:N54"/>
    <mergeCell ref="O54:P54"/>
    <mergeCell ref="A56:P56"/>
    <mergeCell ref="A45:P47"/>
    <mergeCell ref="A48:P48"/>
    <mergeCell ref="A49:P50"/>
    <mergeCell ref="A53:P53"/>
    <mergeCell ref="C55:D55"/>
    <mergeCell ref="E55:F55"/>
    <mergeCell ref="I55:J55"/>
    <mergeCell ref="M55:N55"/>
    <mergeCell ref="O55:P55"/>
    <mergeCell ref="M31:P31"/>
    <mergeCell ref="M32:P32"/>
    <mergeCell ref="A31:L31"/>
    <mergeCell ref="A32:L32"/>
    <mergeCell ref="A33:P33"/>
    <mergeCell ref="A63:E63"/>
    <mergeCell ref="A59:P59"/>
    <mergeCell ref="E57:F57"/>
    <mergeCell ref="O57:P58"/>
    <mergeCell ref="L57:N58"/>
    <mergeCell ref="F27:J27"/>
    <mergeCell ref="F28:J28"/>
    <mergeCell ref="F29:J29"/>
    <mergeCell ref="F25:J25"/>
    <mergeCell ref="M30:P30"/>
    <mergeCell ref="A30:L30"/>
    <mergeCell ref="A27:E27"/>
    <mergeCell ref="A28:E28"/>
    <mergeCell ref="A29:E29"/>
    <mergeCell ref="F26:J26"/>
    <mergeCell ref="K27:P27"/>
    <mergeCell ref="K26:P26"/>
    <mergeCell ref="K28:P28"/>
    <mergeCell ref="K29:P29"/>
    <mergeCell ref="B18:H18"/>
    <mergeCell ref="I18:L18"/>
    <mergeCell ref="M18:P18"/>
    <mergeCell ref="A24:P24"/>
    <mergeCell ref="K25:P25"/>
    <mergeCell ref="A13:A19"/>
    <mergeCell ref="A21:P21"/>
    <mergeCell ref="A22:P23"/>
    <mergeCell ref="G72:H72"/>
    <mergeCell ref="L70:N70"/>
    <mergeCell ref="L71:N71"/>
    <mergeCell ref="O70:P70"/>
    <mergeCell ref="O71:P71"/>
    <mergeCell ref="A72:E72"/>
    <mergeCell ref="L72:N72"/>
    <mergeCell ref="A69:P69"/>
    <mergeCell ref="A70:B70"/>
    <mergeCell ref="G70:H70"/>
    <mergeCell ref="A71:B71"/>
    <mergeCell ref="G71:H71"/>
    <mergeCell ref="A68:E68"/>
    <mergeCell ref="L68:N68"/>
    <mergeCell ref="G68:H68"/>
    <mergeCell ref="A73:E73"/>
    <mergeCell ref="L73:N73"/>
    <mergeCell ref="O72:P72"/>
    <mergeCell ref="O73:P73"/>
    <mergeCell ref="E87:J87"/>
    <mergeCell ref="B87:D87"/>
    <mergeCell ref="K79:P79"/>
    <mergeCell ref="A80:J80"/>
    <mergeCell ref="K80:P80"/>
    <mergeCell ref="A81:P81"/>
    <mergeCell ref="A66:B66"/>
    <mergeCell ref="G66:H66"/>
    <mergeCell ref="A67:B67"/>
    <mergeCell ref="G67:H67"/>
    <mergeCell ref="L66:N66"/>
    <mergeCell ref="L67:N67"/>
    <mergeCell ref="A65:B65"/>
    <mergeCell ref="G65:H65"/>
    <mergeCell ref="L65:N65"/>
    <mergeCell ref="O65:P65"/>
    <mergeCell ref="O66:P66"/>
    <mergeCell ref="K90:M90"/>
    <mergeCell ref="N90:P90"/>
    <mergeCell ref="B90:J90"/>
    <mergeCell ref="C82:E82"/>
    <mergeCell ref="F82:J82"/>
    <mergeCell ref="A64:P64"/>
    <mergeCell ref="A25:E25"/>
    <mergeCell ref="A26:E26"/>
    <mergeCell ref="O67:P67"/>
    <mergeCell ref="O68:P68"/>
    <mergeCell ref="B15:H15"/>
    <mergeCell ref="I15:L15"/>
    <mergeCell ref="B19:H19"/>
    <mergeCell ref="I19:L19"/>
    <mergeCell ref="M19:P19"/>
    <mergeCell ref="B17:H17"/>
    <mergeCell ref="I17:L17"/>
    <mergeCell ref="M17:P17"/>
    <mergeCell ref="I14:L14"/>
    <mergeCell ref="M14:P14"/>
    <mergeCell ref="B16:H16"/>
    <mergeCell ref="I16:L16"/>
    <mergeCell ref="M16:P16"/>
    <mergeCell ref="B14:H14"/>
    <mergeCell ref="B9:H9"/>
    <mergeCell ref="M15:P15"/>
    <mergeCell ref="I11:L11"/>
    <mergeCell ref="M11:P11"/>
    <mergeCell ref="I12:L12"/>
    <mergeCell ref="M12:P12"/>
    <mergeCell ref="I13:L13"/>
    <mergeCell ref="M13:P13"/>
    <mergeCell ref="A91:M91"/>
    <mergeCell ref="N91:P91"/>
    <mergeCell ref="I7:P8"/>
    <mergeCell ref="I9:L9"/>
    <mergeCell ref="M9:P9"/>
    <mergeCell ref="I10:L10"/>
    <mergeCell ref="M10:P10"/>
    <mergeCell ref="K82:P82"/>
    <mergeCell ref="A83:P83"/>
    <mergeCell ref="A79:J79"/>
    <mergeCell ref="A82:B82"/>
    <mergeCell ref="A75:P75"/>
    <mergeCell ref="A76:J76"/>
    <mergeCell ref="K76:P76"/>
    <mergeCell ref="A77:J77"/>
    <mergeCell ref="K77:P77"/>
    <mergeCell ref="A78:J78"/>
    <mergeCell ref="K78:P78"/>
    <mergeCell ref="A74:P74"/>
    <mergeCell ref="A54:B54"/>
    <mergeCell ref="A55:B55"/>
    <mergeCell ref="A60:B60"/>
    <mergeCell ref="A61:B61"/>
    <mergeCell ref="A62:B62"/>
    <mergeCell ref="G63:H63"/>
    <mergeCell ref="G62:H62"/>
    <mergeCell ref="G60:H60"/>
    <mergeCell ref="G61:H61"/>
    <mergeCell ref="K54:L54"/>
    <mergeCell ref="K55:L55"/>
    <mergeCell ref="A34:P39"/>
    <mergeCell ref="A40:P40"/>
    <mergeCell ref="A41:P43"/>
    <mergeCell ref="A44:P44"/>
    <mergeCell ref="A1:P1"/>
    <mergeCell ref="A20:P20"/>
    <mergeCell ref="A3:P5"/>
    <mergeCell ref="A6:P6"/>
    <mergeCell ref="A2:P2"/>
    <mergeCell ref="A7:A8"/>
    <mergeCell ref="B10:H10"/>
    <mergeCell ref="B11:H11"/>
    <mergeCell ref="B12:H12"/>
    <mergeCell ref="B13:H13"/>
    <mergeCell ref="B7:H8"/>
    <mergeCell ref="G73:H73"/>
    <mergeCell ref="A51:P51"/>
    <mergeCell ref="B84:D84"/>
    <mergeCell ref="E84:J84"/>
    <mergeCell ref="K84:M84"/>
    <mergeCell ref="N84:P84"/>
    <mergeCell ref="A52:P52"/>
    <mergeCell ref="G55:H55"/>
    <mergeCell ref="G54:H54"/>
    <mergeCell ref="A85:A86"/>
    <mergeCell ref="A88:A89"/>
    <mergeCell ref="B85:D86"/>
    <mergeCell ref="E85:J85"/>
    <mergeCell ref="E86:J86"/>
    <mergeCell ref="B88:D89"/>
    <mergeCell ref="E88:J88"/>
    <mergeCell ref="E89:J89"/>
    <mergeCell ref="K86:M86"/>
    <mergeCell ref="K85:M85"/>
    <mergeCell ref="N85:P86"/>
    <mergeCell ref="K88:M88"/>
    <mergeCell ref="K89:M89"/>
    <mergeCell ref="N88:P89"/>
    <mergeCell ref="N87:P87"/>
    <mergeCell ref="K87:M87"/>
  </mergeCells>
  <conditionalFormatting sqref="N91">
    <cfRule type="cellIs" priority="10" dxfId="0" operator="lessThan" stopIfTrue="1">
      <formula>'B.Projekts'!#REF!</formula>
    </cfRule>
  </conditionalFormatting>
  <dataValidations count="7">
    <dataValidation type="custom" allowBlank="1" showInputMessage="1" showErrorMessage="1" errorTitle="Nelabot!" error="Kopsumma rēķinās automātiski" sqref="K55:L55 J60:J62">
      <formula1>"x"</formula1>
    </dataValidation>
    <dataValidation type="custom" allowBlank="1" showInputMessage="1" showErrorMessage="1" sqref="A82:B82 F82:P82 Q73:IV73 A73 A74:P74 F68 F72">
      <formula1>"x"</formula1>
    </dataValidation>
    <dataValidation allowBlank="1" showErrorMessage="1" errorTitle="Nelabot!" error="Kopsumma rēķinās automātiski" sqref="N91:P91"/>
    <dataValidation type="list" allowBlank="1" showInputMessage="1" showErrorMessage="1" sqref="O70:O71">
      <formula1>"2015,2016,2017"</formula1>
    </dataValidation>
    <dataValidation allowBlank="1" showInputMessage="1" showErrorMessage="1" errorTitle="Nelabot!" error="Kopsumma rēķinās automātiski" sqref="F70:G71 F65:G67 I55:J55 O54 G54:G55 K80:P80 J65:J67"/>
    <dataValidation type="list" allowBlank="1" showInputMessage="1" showErrorMessage="1" sqref="I54">
      <formula1>"60, 75, 100"</formula1>
    </dataValidation>
    <dataValidation type="list" allowBlank="1" showInputMessage="1" showErrorMessage="1" sqref="I60:I62 I65:I67 I70:I71">
      <formula1>"80,100"</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2" r:id="rId2"/>
  <rowBreaks count="1" manualBreakCount="1">
    <brk id="50" max="15" man="1"/>
  </rowBreaks>
  <legacyDrawing r:id="rId1"/>
</worksheet>
</file>

<file path=xl/worksheets/sheet4.xml><?xml version="1.0" encoding="utf-8"?>
<worksheet xmlns="http://schemas.openxmlformats.org/spreadsheetml/2006/main" xmlns:r="http://schemas.openxmlformats.org/officeDocument/2006/relationships">
  <sheetPr codeName="Sheet5"/>
  <dimension ref="A1:P30"/>
  <sheetViews>
    <sheetView view="pageBreakPreview" zoomScaleSheetLayoutView="100" zoomScalePageLayoutView="0" workbookViewId="0" topLeftCell="A1">
      <selection activeCell="X28" sqref="X28"/>
    </sheetView>
  </sheetViews>
  <sheetFormatPr defaultColWidth="9.140625" defaultRowHeight="15"/>
  <cols>
    <col min="1" max="1" width="5.8515625" style="19" customWidth="1"/>
    <col min="2" max="2" width="6.28125" style="19" customWidth="1"/>
    <col min="3" max="6" width="5.7109375" style="19" customWidth="1"/>
    <col min="7" max="7" width="8.7109375" style="19" customWidth="1"/>
    <col min="8" max="8" width="3.8515625" style="19" customWidth="1"/>
    <col min="9" max="9" width="3.28125" style="19" customWidth="1"/>
    <col min="10" max="10" width="7.8515625" style="19" customWidth="1"/>
    <col min="11" max="11" width="37.7109375" style="19" customWidth="1"/>
    <col min="12" max="12" width="3.7109375" style="19" customWidth="1"/>
    <col min="13" max="13" width="5.28125" style="19" customWidth="1"/>
    <col min="14" max="16" width="6.57421875" style="19" customWidth="1"/>
    <col min="17" max="16384" width="9.140625" style="19" customWidth="1"/>
  </cols>
  <sheetData>
    <row r="1" spans="1:16" ht="15">
      <c r="A1" s="12" t="s">
        <v>58</v>
      </c>
      <c r="B1" s="12"/>
      <c r="C1" s="12"/>
      <c r="D1" s="12"/>
      <c r="E1" s="12"/>
      <c r="F1" s="12"/>
      <c r="G1" s="12"/>
      <c r="H1" s="12"/>
      <c r="I1" s="12"/>
      <c r="J1" s="12"/>
      <c r="K1" s="12"/>
      <c r="L1" s="12"/>
      <c r="M1" s="12"/>
      <c r="N1" s="12"/>
      <c r="O1" s="12"/>
      <c r="P1" s="12"/>
    </row>
    <row r="2" spans="1:16" ht="15.75" customHeight="1">
      <c r="A2" s="14" t="s">
        <v>59</v>
      </c>
      <c r="B2" s="278" t="s">
        <v>24</v>
      </c>
      <c r="C2" s="278"/>
      <c r="D2" s="278"/>
      <c r="E2" s="278"/>
      <c r="F2" s="278"/>
      <c r="G2" s="278"/>
      <c r="H2" s="278"/>
      <c r="I2" s="278"/>
      <c r="J2" s="278"/>
      <c r="K2" s="278"/>
      <c r="L2" s="278"/>
      <c r="M2" s="278"/>
      <c r="N2" s="278"/>
      <c r="O2" s="278"/>
      <c r="P2" s="278"/>
    </row>
    <row r="3" spans="1:16" ht="27" customHeight="1">
      <c r="A3" s="283" t="s">
        <v>60</v>
      </c>
      <c r="B3" s="284"/>
      <c r="C3" s="284"/>
      <c r="D3" s="284"/>
      <c r="E3" s="284"/>
      <c r="F3" s="284"/>
      <c r="G3" s="284"/>
      <c r="H3" s="284"/>
      <c r="I3" s="284"/>
      <c r="J3" s="284"/>
      <c r="K3" s="284"/>
      <c r="L3" s="284"/>
      <c r="M3" s="285"/>
      <c r="N3" s="292" t="s">
        <v>11</v>
      </c>
      <c r="O3" s="299"/>
      <c r="P3" s="300"/>
    </row>
    <row r="4" spans="1:16" ht="26.25" customHeight="1">
      <c r="A4" s="286"/>
      <c r="B4" s="287"/>
      <c r="C4" s="287"/>
      <c r="D4" s="287"/>
      <c r="E4" s="287"/>
      <c r="F4" s="287"/>
      <c r="G4" s="287"/>
      <c r="H4" s="287"/>
      <c r="I4" s="287"/>
      <c r="J4" s="287"/>
      <c r="K4" s="287"/>
      <c r="L4" s="287"/>
      <c r="M4" s="288"/>
      <c r="N4" s="292" t="s">
        <v>16</v>
      </c>
      <c r="O4" s="293"/>
      <c r="P4" s="294"/>
    </row>
    <row r="5" spans="1:16" ht="24" customHeight="1">
      <c r="A5" s="289"/>
      <c r="B5" s="290"/>
      <c r="C5" s="290"/>
      <c r="D5" s="290"/>
      <c r="E5" s="290"/>
      <c r="F5" s="290"/>
      <c r="G5" s="290"/>
      <c r="H5" s="290"/>
      <c r="I5" s="290"/>
      <c r="J5" s="290"/>
      <c r="K5" s="290"/>
      <c r="L5" s="290"/>
      <c r="M5" s="291"/>
      <c r="N5" s="26" t="s">
        <v>22</v>
      </c>
      <c r="O5" s="26" t="s">
        <v>23</v>
      </c>
      <c r="P5" s="26" t="s">
        <v>6</v>
      </c>
    </row>
    <row r="6" spans="1:16" ht="28.5" customHeight="1">
      <c r="A6" s="46" t="s">
        <v>29</v>
      </c>
      <c r="B6" s="280" t="s">
        <v>150</v>
      </c>
      <c r="C6" s="281"/>
      <c r="D6" s="281"/>
      <c r="E6" s="281"/>
      <c r="F6" s="281"/>
      <c r="G6" s="281"/>
      <c r="H6" s="281"/>
      <c r="I6" s="281"/>
      <c r="J6" s="281"/>
      <c r="K6" s="282"/>
      <c r="L6" s="279" t="s">
        <v>26</v>
      </c>
      <c r="M6" s="279"/>
      <c r="N6" s="29"/>
      <c r="O6" s="29"/>
      <c r="P6" s="29"/>
    </row>
    <row r="7" spans="1:16" s="1" customFormat="1" ht="53.25" customHeight="1">
      <c r="A7" s="46" t="s">
        <v>18</v>
      </c>
      <c r="B7" s="280" t="s">
        <v>132</v>
      </c>
      <c r="C7" s="296"/>
      <c r="D7" s="296"/>
      <c r="E7" s="296"/>
      <c r="F7" s="296"/>
      <c r="G7" s="296"/>
      <c r="H7" s="296"/>
      <c r="I7" s="296"/>
      <c r="J7" s="296"/>
      <c r="K7" s="297"/>
      <c r="L7" s="279" t="s">
        <v>25</v>
      </c>
      <c r="M7" s="279"/>
      <c r="N7" s="25"/>
      <c r="O7" s="25"/>
      <c r="P7" s="25"/>
    </row>
    <row r="8" spans="1:16" s="1" customFormat="1" ht="35.25" customHeight="1">
      <c r="A8" s="46" t="s">
        <v>19</v>
      </c>
      <c r="B8" s="295" t="s">
        <v>133</v>
      </c>
      <c r="C8" s="295"/>
      <c r="D8" s="295"/>
      <c r="E8" s="295"/>
      <c r="F8" s="295"/>
      <c r="G8" s="295"/>
      <c r="H8" s="295"/>
      <c r="I8" s="295"/>
      <c r="J8" s="295"/>
      <c r="K8" s="295"/>
      <c r="L8" s="279" t="s">
        <v>65</v>
      </c>
      <c r="M8" s="279"/>
      <c r="N8" s="6"/>
      <c r="O8" s="6"/>
      <c r="P8" s="6"/>
    </row>
    <row r="9" spans="1:16" s="1" customFormat="1" ht="51.75" customHeight="1">
      <c r="A9" s="46" t="s">
        <v>30</v>
      </c>
      <c r="B9" s="295" t="s">
        <v>134</v>
      </c>
      <c r="C9" s="295"/>
      <c r="D9" s="295"/>
      <c r="E9" s="295"/>
      <c r="F9" s="295"/>
      <c r="G9" s="295"/>
      <c r="H9" s="295"/>
      <c r="I9" s="295"/>
      <c r="J9" s="295"/>
      <c r="K9" s="295"/>
      <c r="L9" s="279" t="s">
        <v>25</v>
      </c>
      <c r="M9" s="279"/>
      <c r="N9" s="6"/>
      <c r="O9" s="6"/>
      <c r="P9" s="6"/>
    </row>
    <row r="10" spans="1:16" s="1" customFormat="1" ht="44.25" customHeight="1">
      <c r="A10" s="46" t="s">
        <v>31</v>
      </c>
      <c r="B10" s="295" t="s">
        <v>135</v>
      </c>
      <c r="C10" s="295"/>
      <c r="D10" s="295"/>
      <c r="E10" s="295"/>
      <c r="F10" s="295"/>
      <c r="G10" s="295"/>
      <c r="H10" s="295"/>
      <c r="I10" s="295"/>
      <c r="J10" s="295"/>
      <c r="K10" s="295"/>
      <c r="L10" s="279" t="s">
        <v>25</v>
      </c>
      <c r="M10" s="279"/>
      <c r="N10" s="6"/>
      <c r="O10" s="6"/>
      <c r="P10" s="6"/>
    </row>
    <row r="11" spans="1:16" s="1" customFormat="1" ht="44.25" customHeight="1">
      <c r="A11" s="46" t="s">
        <v>21</v>
      </c>
      <c r="B11" s="280" t="s">
        <v>136</v>
      </c>
      <c r="C11" s="296"/>
      <c r="D11" s="296"/>
      <c r="E11" s="296"/>
      <c r="F11" s="296"/>
      <c r="G11" s="296"/>
      <c r="H11" s="296"/>
      <c r="I11" s="296"/>
      <c r="J11" s="296"/>
      <c r="K11" s="297"/>
      <c r="L11" s="320" t="s">
        <v>138</v>
      </c>
      <c r="M11" s="321"/>
      <c r="N11" s="6"/>
      <c r="O11" s="6"/>
      <c r="P11" s="6"/>
    </row>
    <row r="12" spans="1:16" s="1" customFormat="1" ht="44.25" customHeight="1">
      <c r="A12" s="46" t="s">
        <v>3</v>
      </c>
      <c r="B12" s="280" t="s">
        <v>137</v>
      </c>
      <c r="C12" s="296"/>
      <c r="D12" s="296"/>
      <c r="E12" s="296"/>
      <c r="F12" s="296"/>
      <c r="G12" s="296"/>
      <c r="H12" s="296"/>
      <c r="I12" s="296"/>
      <c r="J12" s="296"/>
      <c r="K12" s="297"/>
      <c r="L12" s="320" t="s">
        <v>25</v>
      </c>
      <c r="M12" s="321"/>
      <c r="N12" s="6"/>
      <c r="O12" s="6"/>
      <c r="P12" s="6"/>
    </row>
    <row r="13" spans="1:16" ht="39.75" customHeight="1">
      <c r="A13" s="301" t="s">
        <v>79</v>
      </c>
      <c r="B13" s="302"/>
      <c r="C13" s="302"/>
      <c r="D13" s="302"/>
      <c r="E13" s="302"/>
      <c r="F13" s="302"/>
      <c r="G13" s="302"/>
      <c r="H13" s="302"/>
      <c r="I13" s="302"/>
      <c r="J13" s="302"/>
      <c r="K13" s="302"/>
      <c r="L13" s="302"/>
      <c r="M13" s="302"/>
      <c r="N13" s="302"/>
      <c r="O13" s="302"/>
      <c r="P13" s="303"/>
    </row>
    <row r="14" spans="1:16" ht="23.25" customHeight="1">
      <c r="A14" s="46" t="s">
        <v>4</v>
      </c>
      <c r="B14" s="280" t="s">
        <v>28</v>
      </c>
      <c r="C14" s="296"/>
      <c r="D14" s="296"/>
      <c r="E14" s="296"/>
      <c r="F14" s="296"/>
      <c r="G14" s="296"/>
      <c r="H14" s="296"/>
      <c r="I14" s="296"/>
      <c r="J14" s="296"/>
      <c r="K14" s="297"/>
      <c r="L14" s="307" t="s">
        <v>25</v>
      </c>
      <c r="M14" s="308"/>
      <c r="N14" s="8"/>
      <c r="O14" s="8"/>
      <c r="P14" s="8"/>
    </row>
    <row r="15" spans="1:16" ht="38.25" customHeight="1">
      <c r="A15" s="46" t="s">
        <v>5</v>
      </c>
      <c r="B15" s="295" t="s">
        <v>61</v>
      </c>
      <c r="C15" s="295"/>
      <c r="D15" s="295"/>
      <c r="E15" s="295"/>
      <c r="F15" s="295"/>
      <c r="G15" s="295"/>
      <c r="H15" s="295"/>
      <c r="I15" s="295"/>
      <c r="J15" s="295"/>
      <c r="K15" s="280"/>
      <c r="L15" s="307" t="s">
        <v>138</v>
      </c>
      <c r="M15" s="308"/>
      <c r="N15" s="8"/>
      <c r="O15" s="8"/>
      <c r="P15" s="8"/>
    </row>
    <row r="16" spans="1:16" ht="37.5" customHeight="1">
      <c r="A16" s="46" t="s">
        <v>9</v>
      </c>
      <c r="B16" s="280" t="s">
        <v>139</v>
      </c>
      <c r="C16" s="296"/>
      <c r="D16" s="296"/>
      <c r="E16" s="296"/>
      <c r="F16" s="296"/>
      <c r="G16" s="296"/>
      <c r="H16" s="296"/>
      <c r="I16" s="296"/>
      <c r="J16" s="296"/>
      <c r="K16" s="297"/>
      <c r="L16" s="279" t="s">
        <v>25</v>
      </c>
      <c r="M16" s="279"/>
      <c r="N16" s="9"/>
      <c r="O16" s="9"/>
      <c r="P16" s="9"/>
    </row>
    <row r="17" spans="1:16" ht="18.75" customHeight="1">
      <c r="A17" s="304" t="s">
        <v>7</v>
      </c>
      <c r="B17" s="305"/>
      <c r="C17" s="305"/>
      <c r="D17" s="305"/>
      <c r="E17" s="305"/>
      <c r="F17" s="305"/>
      <c r="G17" s="305"/>
      <c r="H17" s="305"/>
      <c r="I17" s="305"/>
      <c r="J17" s="305"/>
      <c r="K17" s="305"/>
      <c r="L17" s="305"/>
      <c r="M17" s="305"/>
      <c r="N17" s="305"/>
      <c r="O17" s="305"/>
      <c r="P17" s="306"/>
    </row>
    <row r="18" spans="1:16" ht="27" customHeight="1">
      <c r="A18" s="46" t="s">
        <v>140</v>
      </c>
      <c r="B18" s="280"/>
      <c r="C18" s="296"/>
      <c r="D18" s="296"/>
      <c r="E18" s="296"/>
      <c r="F18" s="296"/>
      <c r="G18" s="296"/>
      <c r="H18" s="296"/>
      <c r="I18" s="296"/>
      <c r="J18" s="296"/>
      <c r="K18" s="297"/>
      <c r="L18" s="279"/>
      <c r="M18" s="279"/>
      <c r="N18" s="8"/>
      <c r="O18" s="8"/>
      <c r="P18" s="8"/>
    </row>
    <row r="19" spans="1:16" ht="20.25" customHeight="1">
      <c r="A19" s="52"/>
      <c r="B19" s="314" t="s">
        <v>141</v>
      </c>
      <c r="C19" s="314"/>
      <c r="D19" s="314"/>
      <c r="E19" s="314"/>
      <c r="F19" s="314"/>
      <c r="G19" s="314"/>
      <c r="H19" s="314"/>
      <c r="I19" s="314"/>
      <c r="J19" s="314"/>
      <c r="K19" s="314"/>
      <c r="L19" s="314"/>
      <c r="M19" s="314"/>
      <c r="N19" s="53"/>
      <c r="O19" s="53"/>
      <c r="P19" s="53"/>
    </row>
    <row r="20" spans="1:16" ht="30.75" customHeight="1">
      <c r="A20" s="54" t="s">
        <v>27</v>
      </c>
      <c r="B20" s="322" t="s">
        <v>62</v>
      </c>
      <c r="C20" s="322"/>
      <c r="D20" s="322"/>
      <c r="E20" s="322"/>
      <c r="F20" s="322"/>
      <c r="G20" s="322"/>
      <c r="H20" s="322"/>
      <c r="I20" s="322"/>
      <c r="J20" s="322"/>
      <c r="K20" s="322"/>
      <c r="L20" s="322"/>
      <c r="M20" s="322"/>
      <c r="N20" s="322"/>
      <c r="O20" s="322"/>
      <c r="P20" s="322"/>
    </row>
    <row r="21" spans="1:16" ht="6.75" customHeight="1">
      <c r="A21" s="52"/>
      <c r="B21" s="55"/>
      <c r="C21" s="55"/>
      <c r="D21" s="55"/>
      <c r="E21" s="55"/>
      <c r="F21" s="55"/>
      <c r="G21" s="55"/>
      <c r="H21" s="55"/>
      <c r="I21" s="55"/>
      <c r="J21" s="55"/>
      <c r="K21" s="55"/>
      <c r="L21" s="55"/>
      <c r="M21" s="55"/>
      <c r="N21" s="55"/>
      <c r="O21" s="55"/>
      <c r="P21" s="55"/>
    </row>
    <row r="22" spans="1:16" ht="8.25" customHeight="1">
      <c r="A22" s="298"/>
      <c r="B22" s="298"/>
      <c r="C22" s="298"/>
      <c r="D22" s="298"/>
      <c r="E22" s="298"/>
      <c r="F22" s="298"/>
      <c r="G22" s="298"/>
      <c r="H22" s="298"/>
      <c r="I22" s="298"/>
      <c r="J22" s="298"/>
      <c r="K22" s="298"/>
      <c r="L22" s="298"/>
      <c r="M22" s="298"/>
      <c r="N22" s="298"/>
      <c r="O22" s="298"/>
      <c r="P22" s="298"/>
    </row>
    <row r="23" spans="1:16" ht="26.25" customHeight="1">
      <c r="A23" s="315" t="s">
        <v>63</v>
      </c>
      <c r="B23" s="315"/>
      <c r="C23" s="315"/>
      <c r="D23" s="315"/>
      <c r="E23" s="315"/>
      <c r="F23" s="56"/>
      <c r="G23" s="51"/>
      <c r="H23" s="51"/>
      <c r="I23" s="51"/>
      <c r="J23" s="57"/>
      <c r="K23" s="316"/>
      <c r="L23" s="316"/>
      <c r="M23" s="316"/>
      <c r="N23" s="316"/>
      <c r="O23" s="58"/>
      <c r="P23" s="58"/>
    </row>
    <row r="24" spans="1:16" ht="15">
      <c r="A24" s="59"/>
      <c r="B24" s="60"/>
      <c r="C24" s="298"/>
      <c r="D24" s="298"/>
      <c r="E24" s="298"/>
      <c r="F24" s="298"/>
      <c r="G24" s="61"/>
      <c r="H24" s="62"/>
      <c r="I24" s="62"/>
      <c r="J24" s="319" t="s">
        <v>151</v>
      </c>
      <c r="K24" s="319"/>
      <c r="L24" s="319"/>
      <c r="M24" s="319"/>
      <c r="N24" s="319"/>
      <c r="O24" s="62"/>
      <c r="P24" s="62"/>
    </row>
    <row r="25" spans="1:16" ht="15" customHeight="1">
      <c r="A25" s="318"/>
      <c r="B25" s="318"/>
      <c r="C25" s="318"/>
      <c r="D25" s="318"/>
      <c r="E25" s="318"/>
      <c r="F25" s="318"/>
      <c r="G25" s="318"/>
      <c r="H25" s="318"/>
      <c r="I25" s="318"/>
      <c r="J25" s="318"/>
      <c r="K25" s="318"/>
      <c r="L25" s="318"/>
      <c r="M25" s="318"/>
      <c r="N25" s="318"/>
      <c r="O25" s="318"/>
      <c r="P25" s="318"/>
    </row>
    <row r="26" spans="1:16" ht="15">
      <c r="A26" s="56"/>
      <c r="B26" s="312" t="s">
        <v>0</v>
      </c>
      <c r="C26" s="312"/>
      <c r="D26" s="312"/>
      <c r="E26" s="312"/>
      <c r="F26" s="313"/>
      <c r="G26" s="313"/>
      <c r="H26" s="313"/>
      <c r="I26" s="313"/>
      <c r="J26" s="313"/>
      <c r="K26" s="313"/>
      <c r="L26" s="313"/>
      <c r="M26" s="313"/>
      <c r="N26" s="63"/>
      <c r="O26" s="317"/>
      <c r="P26" s="317"/>
    </row>
    <row r="27" spans="1:16" ht="15">
      <c r="A27" s="56"/>
      <c r="B27" s="56"/>
      <c r="C27" s="56"/>
      <c r="D27" s="56"/>
      <c r="E27" s="56"/>
      <c r="F27" s="309" t="s">
        <v>152</v>
      </c>
      <c r="G27" s="309"/>
      <c r="H27" s="309"/>
      <c r="I27" s="309"/>
      <c r="J27" s="309"/>
      <c r="K27" s="309"/>
      <c r="L27" s="309"/>
      <c r="M27" s="309"/>
      <c r="N27" s="64"/>
      <c r="O27" s="310"/>
      <c r="P27" s="310"/>
    </row>
    <row r="28" spans="1:16" ht="30.75" customHeight="1">
      <c r="A28" s="56"/>
      <c r="B28" s="56"/>
      <c r="C28" s="56"/>
      <c r="D28" s="56"/>
      <c r="E28" s="56"/>
      <c r="F28" s="56"/>
      <c r="G28" s="56"/>
      <c r="H28" s="56"/>
      <c r="I28" s="56"/>
      <c r="J28" s="56"/>
      <c r="K28" s="56"/>
      <c r="L28" s="56"/>
      <c r="M28" s="56"/>
      <c r="N28" s="56"/>
      <c r="O28" s="56"/>
      <c r="P28" s="56"/>
    </row>
    <row r="29" spans="1:16" ht="12">
      <c r="A29" s="311" t="s">
        <v>142</v>
      </c>
      <c r="B29" s="311"/>
      <c r="C29" s="311"/>
      <c r="D29" s="311"/>
      <c r="E29" s="311"/>
      <c r="F29" s="311"/>
      <c r="G29" s="311"/>
      <c r="H29" s="311"/>
      <c r="I29" s="311"/>
      <c r="J29" s="311"/>
      <c r="K29" s="311"/>
      <c r="L29" s="311"/>
      <c r="M29" s="311"/>
      <c r="N29" s="311"/>
      <c r="O29" s="311"/>
      <c r="P29" s="311"/>
    </row>
    <row r="30" spans="1:16" ht="12">
      <c r="A30" s="311"/>
      <c r="B30" s="311"/>
      <c r="C30" s="311"/>
      <c r="D30" s="311"/>
      <c r="E30" s="311"/>
      <c r="F30" s="311"/>
      <c r="G30" s="311"/>
      <c r="H30" s="311"/>
      <c r="I30" s="311"/>
      <c r="J30" s="311"/>
      <c r="K30" s="311"/>
      <c r="L30" s="311"/>
      <c r="M30" s="311"/>
      <c r="N30" s="311"/>
      <c r="O30" s="311"/>
      <c r="P30" s="311"/>
    </row>
  </sheetData>
  <sheetProtection/>
  <mergeCells count="42">
    <mergeCell ref="L11:M11"/>
    <mergeCell ref="L12:M12"/>
    <mergeCell ref="B20:P20"/>
    <mergeCell ref="L15:M15"/>
    <mergeCell ref="B9:K9"/>
    <mergeCell ref="B10:K10"/>
    <mergeCell ref="O26:P26"/>
    <mergeCell ref="A25:P25"/>
    <mergeCell ref="B18:K18"/>
    <mergeCell ref="B14:K14"/>
    <mergeCell ref="B15:K15"/>
    <mergeCell ref="J24:N24"/>
    <mergeCell ref="B11:K11"/>
    <mergeCell ref="B12:K12"/>
    <mergeCell ref="F27:M27"/>
    <mergeCell ref="O27:P27"/>
    <mergeCell ref="A29:P30"/>
    <mergeCell ref="B26:E26"/>
    <mergeCell ref="F26:M26"/>
    <mergeCell ref="B19:M19"/>
    <mergeCell ref="A23:E23"/>
    <mergeCell ref="K23:N23"/>
    <mergeCell ref="C24:F24"/>
    <mergeCell ref="A22:P22"/>
    <mergeCell ref="L18:M18"/>
    <mergeCell ref="N3:P3"/>
    <mergeCell ref="A13:P13"/>
    <mergeCell ref="B16:K16"/>
    <mergeCell ref="L16:M16"/>
    <mergeCell ref="A17:P17"/>
    <mergeCell ref="L14:M14"/>
    <mergeCell ref="L9:M9"/>
    <mergeCell ref="L10:M10"/>
    <mergeCell ref="B2:P2"/>
    <mergeCell ref="L6:M6"/>
    <mergeCell ref="B6:K6"/>
    <mergeCell ref="A3:M5"/>
    <mergeCell ref="N4:P4"/>
    <mergeCell ref="B8:K8"/>
    <mergeCell ref="L8:M8"/>
    <mergeCell ref="B7:K7"/>
    <mergeCell ref="L7:M7"/>
  </mergeCells>
  <conditionalFormatting sqref="G23">
    <cfRule type="cellIs" priority="1" dxfId="0" operator="greaterThan" stopIfTrue="1">
      <formula>'C. Pavaddok-ti'!#REF!</formula>
    </cfRule>
  </conditionalFormatting>
  <dataValidations count="2">
    <dataValidation allowBlank="1" showInputMessage="1" showErrorMessage="1" error="Norādītais projekta iesniegšanas gads nedrīkst pārsmiegt C.6 tabulā norādīto projekta sākuma termiņu (uzrādīto  gadu) " sqref="G23"/>
    <dataValidation type="custom" allowBlank="1" showInputMessage="1" showErrorMessage="1" sqref="A21 N19:P19">
      <formula1>"x"</formula1>
    </dataValidation>
  </dataValidations>
  <printOptions/>
  <pageMargins left="0.72" right="0.15" top="0.32" bottom="0.31496062992125984" header="0.18" footer="0.1968503937007874"/>
  <pageSetup horizontalDpi="600" verticalDpi="600" orientation="portrait" paperSize="9" scale="61"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2017-01-31T12:38:14Z</cp:lastPrinted>
  <dcterms:created xsi:type="dcterms:W3CDTF">2003-09-17T12:59:00Z</dcterms:created>
  <dcterms:modified xsi:type="dcterms:W3CDTF">2022-10-21T10:41:39Z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