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gnese.birzniece\Desktop\Darbi\Mājas lapa\Licencētā makšķerēšasna - tiesību noma\"/>
    </mc:Choice>
  </mc:AlternateContent>
  <xr:revisionPtr revIDLastSave="0" documentId="8_{49008599-F68A-41FC-BAB5-E30D2CFA2C63}" xr6:coauthVersionLast="47" xr6:coauthVersionMax="47" xr10:uidLastSave="{00000000-0000-0000-0000-000000000000}"/>
  <bookViews>
    <workbookView xWindow="-110" yWindow="-110" windowWidth="19420" windowHeight="10420" xr2:uid="{00000000-000D-0000-FFFF-FFFF00000000}"/>
  </bookViews>
  <sheets>
    <sheet name="Lapa1" sheetId="1" r:id="rId1"/>
    <sheet name="Lapa2" sheetId="2" r:id="rId2"/>
    <sheet name="Lapa3" sheetId="3" r:id="rId3"/>
  </sheets>
  <definedNames>
    <definedName name="_xlnm._FilterDatabase" localSheetId="0" hidden="1">Lapa1!$A$2:$H$89</definedName>
    <definedName name="_xlnm.Print_Titles" localSheetId="0">Lapa1!$2:$2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5" i="1" l="1"/>
  <c r="F68" i="1" l="1"/>
  <c r="F15" i="1" l="1"/>
  <c r="F86" i="1" l="1"/>
  <c r="E86" i="1" l="1"/>
  <c r="D86" i="1"/>
</calcChain>
</file>

<file path=xl/sharedStrings.xml><?xml version="1.0" encoding="utf-8"?>
<sst xmlns="http://schemas.openxmlformats.org/spreadsheetml/2006/main" count="426" uniqueCount="165">
  <si>
    <t>Pilsēta vai novads</t>
  </si>
  <si>
    <t>Daugavpils</t>
  </si>
  <si>
    <t>Jūrmala</t>
  </si>
  <si>
    <t>Liepāja</t>
  </si>
  <si>
    <t>Rīga</t>
  </si>
  <si>
    <t>Ventspils</t>
  </si>
  <si>
    <t>Aglonas novads</t>
  </si>
  <si>
    <t>Aizkraukles novads</t>
  </si>
  <si>
    <t>Baltinavas novads</t>
  </si>
  <si>
    <t>Beverīnas novads</t>
  </si>
  <si>
    <t>Burtnieku novads</t>
  </si>
  <si>
    <t>Carnikavas novads</t>
  </si>
  <si>
    <t>Cesvaines novads</t>
  </si>
  <si>
    <t>Ciblas novads</t>
  </si>
  <si>
    <t>Dagdas novads</t>
  </si>
  <si>
    <t>Durbes novads</t>
  </si>
  <si>
    <t>Ilūkstes novads</t>
  </si>
  <si>
    <t>Jēkabpils novads</t>
  </si>
  <si>
    <t>Jelgavas novads</t>
  </si>
  <si>
    <t>Kokneses novads</t>
  </si>
  <si>
    <t>Krāslavas novads</t>
  </si>
  <si>
    <t>Krustpils novads</t>
  </si>
  <si>
    <t>Ķeguma novads</t>
  </si>
  <si>
    <t>Ludzas novads</t>
  </si>
  <si>
    <t>Nīcas novads</t>
  </si>
  <si>
    <t>Pārgaujas novads</t>
  </si>
  <si>
    <t>Pāvilostas novads</t>
  </si>
  <si>
    <t>Pļaviņu novads</t>
  </si>
  <si>
    <t>Preiļu novads</t>
  </si>
  <si>
    <t>Rēzeknes novads</t>
  </si>
  <si>
    <t>Rucavas novads</t>
  </si>
  <si>
    <t>Salacgrīvas novads</t>
  </si>
  <si>
    <t>Salas novads</t>
  </si>
  <si>
    <t>Salaspils novads</t>
  </si>
  <si>
    <t>Saldus novads</t>
  </si>
  <si>
    <t>Saulkrastu novads</t>
  </si>
  <si>
    <t>Skrīveru novads</t>
  </si>
  <si>
    <t>Skrundas novads</t>
  </si>
  <si>
    <t>Talsu novads</t>
  </si>
  <si>
    <t>Vaiņodes novads</t>
  </si>
  <si>
    <t>Valkas novads</t>
  </si>
  <si>
    <t>Vārkavas novads</t>
  </si>
  <si>
    <t>Vecpiebalgas novads</t>
  </si>
  <si>
    <t>Viļakas novads</t>
  </si>
  <si>
    <t>Mērsraga novads</t>
  </si>
  <si>
    <t>Pārskata saņemšanas datums</t>
  </si>
  <si>
    <t>Pārskaitījuma Valsts pamatbudžetā datums</t>
  </si>
  <si>
    <t>Piezīmes</t>
  </si>
  <si>
    <t>Kuldīgas novads</t>
  </si>
  <si>
    <t>Ogres novads</t>
  </si>
  <si>
    <t>Apes novads</t>
  </si>
  <si>
    <t>KOPĀ:</t>
  </si>
  <si>
    <t>Rojas novads</t>
  </si>
  <si>
    <t>Riebiņu novads</t>
  </si>
  <si>
    <t>Kopējā summa par nomas līgumā noteiktām vai privātām zvejas tiesībām, EUR</t>
  </si>
  <si>
    <t>Valsts pamatbudžetā  pārskaitāmā summa Zivju fonda ieņēmumu veidošanai, EUR</t>
  </si>
  <si>
    <t>Ventspils novads</t>
  </si>
  <si>
    <t>Ērgļu novads</t>
  </si>
  <si>
    <t>Alūksnes novads</t>
  </si>
  <si>
    <t>Nr.p.k.</t>
  </si>
  <si>
    <t>Grobiņas novads</t>
  </si>
  <si>
    <t>Raunas novads</t>
  </si>
  <si>
    <t>Dundagas novads</t>
  </si>
  <si>
    <t>12.01.2021.</t>
  </si>
  <si>
    <t>14.01.2021.</t>
  </si>
  <si>
    <t xml:space="preserve"> - </t>
  </si>
  <si>
    <t>07.01.2021.</t>
  </si>
  <si>
    <t>11.01.2021.</t>
  </si>
  <si>
    <t>06.01.2021.</t>
  </si>
  <si>
    <t>31.08.2021.</t>
  </si>
  <si>
    <t>2020.gada 1.pusgads</t>
  </si>
  <si>
    <t>19.01.2021.</t>
  </si>
  <si>
    <t>17.12.2020.</t>
  </si>
  <si>
    <t>13.01.2021.</t>
  </si>
  <si>
    <t>15.01.2021.</t>
  </si>
  <si>
    <t>12.08.2020.</t>
  </si>
  <si>
    <t>08.09.2020.</t>
  </si>
  <si>
    <t>06.08.2020.
23.09.2020.</t>
  </si>
  <si>
    <t>16.10.2021.</t>
  </si>
  <si>
    <t>24.11.2020.</t>
  </si>
  <si>
    <t>03.12.2020.</t>
  </si>
  <si>
    <t>04.12.2020.</t>
  </si>
  <si>
    <t>13.01.2021.
14.01.2021.
03.11.2020.
04.11.2020.
14.12.2020.</t>
  </si>
  <si>
    <t>16.12.2020.</t>
  </si>
  <si>
    <t>2020.gads</t>
  </si>
  <si>
    <t>22.01.2021.</t>
  </si>
  <si>
    <t>31.12.2020.</t>
  </si>
  <si>
    <t>18.01.2021.</t>
  </si>
  <si>
    <t>09.09.2020.</t>
  </si>
  <si>
    <t>30.07.2020.</t>
  </si>
  <si>
    <t>01.10.2020.</t>
  </si>
  <si>
    <t>2020.gada 1.pusgads - rūpnieciskā zveja</t>
  </si>
  <si>
    <t>05.01.2021.</t>
  </si>
  <si>
    <t>2021.gads</t>
  </si>
  <si>
    <t>08.07.2020.</t>
  </si>
  <si>
    <t>Demenes pagasts</t>
  </si>
  <si>
    <t>Višķu pagasts</t>
  </si>
  <si>
    <t>Naujenes pagasts</t>
  </si>
  <si>
    <t>Sventes pagasts</t>
  </si>
  <si>
    <t>Skrudalienas pagasts</t>
  </si>
  <si>
    <t>Kalupes pagasts</t>
  </si>
  <si>
    <t>Līksnas pagasts</t>
  </si>
  <si>
    <t>Nīcgales pagasts</t>
  </si>
  <si>
    <t>Lapmežciema pagasts</t>
  </si>
  <si>
    <t>Skultes pagasts</t>
  </si>
  <si>
    <t>Ošupes pagasts</t>
  </si>
  <si>
    <t>Engures novads</t>
  </si>
  <si>
    <t>Gulbenes novads</t>
  </si>
  <si>
    <t>Laidzes pagasts</t>
  </si>
  <si>
    <t>Lazdonas pagasts</t>
  </si>
  <si>
    <t>Liezēres pagasts</t>
  </si>
  <si>
    <t>Ļaudonas pagasts</t>
  </si>
  <si>
    <t>Mārcienas pagasts</t>
  </si>
  <si>
    <t>Medumu pagasts</t>
  </si>
  <si>
    <t>Tabores pagasts</t>
  </si>
  <si>
    <t>Valdemārpils</t>
  </si>
  <si>
    <t>Ģibuļu pagasts</t>
  </si>
  <si>
    <t>17.02.2021.</t>
  </si>
  <si>
    <t>04.01.2021.</t>
  </si>
  <si>
    <t>Pārskaitījums veikts uz VK kontu LV66TREL1060160921900</t>
  </si>
  <si>
    <t>06.07.2020.</t>
  </si>
  <si>
    <t>Pārskaitījums veikts uz VK kontu LV66TREL1060160921900 par speciālo atļauju (licenci) komercdarbībai zvejniecībā iekšējos ūdeņos (EUR 99,00 (2020.g. 1.pusgads), EUR 76,50 (2020.g. 2.pusgads)</t>
  </si>
  <si>
    <t>03.08.2020.</t>
  </si>
  <si>
    <t>23.12.2020.</t>
  </si>
  <si>
    <t>-</t>
  </si>
  <si>
    <t>11.06.2021.</t>
  </si>
  <si>
    <t>10.08.2020.</t>
  </si>
  <si>
    <t>2020.gada 2.pusgadā līgumi nav slēgti.</t>
  </si>
  <si>
    <t>29.07.2020.</t>
  </si>
  <si>
    <t>Pārskaitījums veikts uz LV66TREL1060921900</t>
  </si>
  <si>
    <t>22.07.2020.</t>
  </si>
  <si>
    <t>14.06.2021.</t>
  </si>
  <si>
    <t>Pārskaitījums veikts uz Valsts kontu LV66TREL1060160921900</t>
  </si>
  <si>
    <t>26.10.2020.
30.12.2020.</t>
  </si>
  <si>
    <t>Pārskaitījums veikts uz Valsts kases kontu LV66TREL1060160921900</t>
  </si>
  <si>
    <t>05.08.2020.</t>
  </si>
  <si>
    <t>08.02.2021.</t>
  </si>
  <si>
    <t>14.01.2020.
12.02.2020.
15.07.2020.</t>
  </si>
  <si>
    <t>15.06.2021.</t>
  </si>
  <si>
    <t>Aknīstes novads</t>
  </si>
  <si>
    <t>Smiltenes novads</t>
  </si>
  <si>
    <t>31.05.2021.</t>
  </si>
  <si>
    <t>06.03.2021.</t>
  </si>
  <si>
    <t>13.07.2020.</t>
  </si>
  <si>
    <t>09.02.2021.</t>
  </si>
  <si>
    <t>11.02.2021.</t>
  </si>
  <si>
    <t xml:space="preserve">Nav slēgti līgumi </t>
  </si>
  <si>
    <t>Iesniegtajā pārskatā norādīts, ka maksājums veikts 2020.gada 1.pusgadā.</t>
  </si>
  <si>
    <t>15.03.2021.</t>
  </si>
  <si>
    <t>02.06.2021.</t>
  </si>
  <si>
    <t>Pārskatā par 2020.gada 2.pusgadu tika uzrādīti darījumi, kas notika 2020.gada 1.pusgadā, par kuriem pārskatījums jau ir veikts.
2020.gada 2.pusgadā jauni līgumi nav slēgti.</t>
  </si>
  <si>
    <t>29.06.2021.</t>
  </si>
  <si>
    <t>16.06.2020.</t>
  </si>
  <si>
    <t>Pārskatā par 2020.gada 2.pusgadu tika norādīts, ka pārskaitījums ir veikts 2020.gada 1.pusgadā (16.06.2020.)</t>
  </si>
  <si>
    <t>11.03.2021.</t>
  </si>
  <si>
    <t>Maksātājs - Talsu novada pašvaldība</t>
  </si>
  <si>
    <t>16.06.2021.</t>
  </si>
  <si>
    <t>29.06.2020.
16.12.2020.</t>
  </si>
  <si>
    <t>16.12.2020. maksājums EUR 12.80. veikts uz VK kontu LV66TREL1060160921900</t>
  </si>
  <si>
    <t>Pagasta pārvalde pārskatus neiesniedz, par Ļaudonas pagastu iesniedz Madona.</t>
  </si>
  <si>
    <t>Pārskats par 2020.gada 2.pusgadu tiks iesniegts kopā ar pārskatu par 2021.gada 1.pusgadu.</t>
  </si>
  <si>
    <t>2020.gada 2.pusgadā līgumi nav slēgti. Maksājums veikts par 2020.gada 1.pusgadu.</t>
  </si>
  <si>
    <t>Nav slēgti līgumi</t>
  </si>
  <si>
    <t>Informācija par iesniegtajiem pārskatiem un ieskaitītajiem līdzekļiem, kas iegūti par rūpnieciskās zvejas tiesību nomu un privāto zvejas (tai skaitā nēģu zvejas) tiesību izmantošanu ezeros, ūdenskrātuvēs, upēs un to posmos Zivju fonda dotāciju veidošanai 2020.gada 2.pusgadā</t>
  </si>
  <si>
    <t>Pārskaitīts Valsts pamatbudžetā Zivju fonda veidošanai,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</si>
</sst>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d\-mmm\-yy;@"/>
    <numFmt numFmtId="166" formatCode="#,##0.000"/>
  </numFmts>
  <fonts count="12" x14ac:knownFonts="1">
    <font>
      <sz val="11"/>
      <color theme="1"/>
      <name val="Calibri"/>
      <family val="2"/>
      <charset val="186"/>
      <scheme val="minor"/>
    </font>
    <font>
      <sz val="10"/>
      <color indexed="8"/>
      <name val="Calibri"/>
      <family val="2"/>
      <charset val="186"/>
    </font>
    <font>
      <b/>
      <sz val="10"/>
      <color indexed="8"/>
      <name val="Calibri"/>
      <family val="2"/>
      <charset val="186"/>
    </font>
    <font>
      <b/>
      <sz val="12"/>
      <color indexed="8"/>
      <name val="Times New Roman"/>
      <family val="1"/>
      <charset val="186"/>
    </font>
    <font>
      <sz val="12"/>
      <color indexed="8"/>
      <name val="Times New Roman"/>
      <family val="1"/>
      <charset val="186"/>
    </font>
    <font>
      <b/>
      <sz val="12"/>
      <name val="Times New Roman"/>
      <family val="1"/>
      <charset val="186"/>
    </font>
    <font>
      <b/>
      <sz val="14"/>
      <color indexed="8"/>
      <name val="Times New Roman"/>
      <family val="1"/>
      <charset val="186"/>
    </font>
    <font>
      <sz val="12"/>
      <color theme="1"/>
      <name val="Times New Roman"/>
      <family val="1"/>
      <charset val="186"/>
    </font>
    <font>
      <b/>
      <sz val="12"/>
      <color theme="1"/>
      <name val="Times New Roman"/>
      <family val="1"/>
      <charset val="186"/>
    </font>
    <font>
      <sz val="11"/>
      <name val="Times New Roman"/>
      <family val="1"/>
      <charset val="186"/>
    </font>
    <font>
      <sz val="11"/>
      <color indexed="8"/>
      <name val="Times New Roman"/>
      <family val="1"/>
      <charset val="186"/>
    </font>
    <font>
      <sz val="12"/>
      <color rgb="FFFF0000"/>
      <name val="Times New Roman"/>
      <family val="1"/>
      <charset val="186"/>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63">
    <xf numFmtId="0" fontId="0" fillId="0" borderId="0" xfId="0"/>
    <xf numFmtId="165" fontId="1" fillId="0" borderId="0" xfId="0" applyNumberFormat="1" applyFont="1" applyFill="1" applyBorder="1" applyAlignment="1">
      <alignment horizontal="center" vertical="center" wrapText="1"/>
    </xf>
    <xf numFmtId="0" fontId="0" fillId="0" borderId="1" xfId="0" applyBorder="1"/>
    <xf numFmtId="0" fontId="0" fillId="0" borderId="1" xfId="0" applyBorder="1" applyAlignment="1">
      <alignment wrapText="1"/>
    </xf>
    <xf numFmtId="4" fontId="0" fillId="0" borderId="0" xfId="0" applyNumberFormat="1" applyFill="1" applyBorder="1"/>
    <xf numFmtId="0" fontId="0" fillId="0" borderId="0" xfId="0" applyFill="1" applyBorder="1"/>
    <xf numFmtId="4" fontId="1"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vertical="center" wrapText="1"/>
    </xf>
    <xf numFmtId="16" fontId="0" fillId="0" borderId="0" xfId="0" applyNumberFormat="1" applyFill="1" applyBorder="1"/>
    <xf numFmtId="0" fontId="0" fillId="0" borderId="0" xfId="0" applyFill="1" applyBorder="1" applyAlignment="1">
      <alignment wrapText="1"/>
    </xf>
    <xf numFmtId="2" fontId="0" fillId="0" borderId="0" xfId="0" applyNumberFormat="1" applyFill="1" applyBorder="1"/>
    <xf numFmtId="0" fontId="0" fillId="0" borderId="0" xfId="0" applyAlignment="1"/>
    <xf numFmtId="4" fontId="0" fillId="0" borderId="0" xfId="0" applyNumberFormat="1" applyFill="1" applyBorder="1" applyAlignment="1"/>
    <xf numFmtId="0" fontId="0" fillId="0" borderId="0" xfId="0" applyFill="1" applyBorder="1" applyAlignment="1"/>
    <xf numFmtId="0" fontId="3"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0" fontId="7" fillId="0" borderId="0" xfId="0" applyFont="1" applyAlignment="1">
      <alignment horizontal="center" vertical="center"/>
    </xf>
    <xf numFmtId="166" fontId="7" fillId="0" borderId="0" xfId="0" applyNumberFormat="1" applyFont="1" applyAlignment="1">
      <alignment horizontal="center" vertical="center"/>
    </xf>
    <xf numFmtId="0" fontId="7" fillId="0" borderId="0" xfId="0" applyFont="1" applyAlignment="1">
      <alignment horizontal="center" vertical="center" wrapText="1"/>
    </xf>
    <xf numFmtId="166" fontId="7" fillId="0" borderId="0" xfId="0" applyNumberFormat="1" applyFont="1" applyAlignment="1">
      <alignment horizontal="center" vertical="center" wrapText="1"/>
    </xf>
    <xf numFmtId="0" fontId="4" fillId="0" borderId="1" xfId="0" applyFont="1" applyBorder="1" applyAlignment="1">
      <alignment horizontal="center" vertical="center" wrapText="1"/>
    </xf>
    <xf numFmtId="4" fontId="4" fillId="0"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4" fontId="4" fillId="0" borderId="1" xfId="0" applyNumberFormat="1" applyFont="1" applyFill="1" applyBorder="1" applyAlignment="1">
      <alignment horizontal="left" vertical="center" wrapText="1"/>
    </xf>
    <xf numFmtId="0" fontId="4" fillId="0" borderId="0" xfId="0" applyFont="1" applyAlignment="1">
      <alignment horizontal="center" vertical="center"/>
    </xf>
    <xf numFmtId="0" fontId="4" fillId="0" borderId="0" xfId="0" applyFont="1" applyFill="1" applyBorder="1" applyAlignment="1">
      <alignment horizontal="center" vertical="center"/>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xf>
    <xf numFmtId="0" fontId="4" fillId="0" borderId="0" xfId="0" applyFont="1" applyFill="1" applyBorder="1" applyAlignment="1">
      <alignment horizontal="left" vertical="center"/>
    </xf>
    <xf numFmtId="0" fontId="7" fillId="0" borderId="0" xfId="0" applyFont="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horizontal="center" vertical="center" wrapText="1"/>
    </xf>
    <xf numFmtId="4"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4" fontId="10" fillId="0" borderId="1" xfId="0" applyNumberFormat="1" applyFont="1" applyFill="1" applyBorder="1" applyAlignment="1" applyProtection="1">
      <alignment horizontal="left" vertical="center" wrapText="1"/>
      <protection locked="0"/>
    </xf>
    <xf numFmtId="4" fontId="7" fillId="0" borderId="1" xfId="0" applyNumberFormat="1" applyFont="1" applyFill="1" applyBorder="1" applyAlignment="1">
      <alignment horizontal="left" vertical="center" wrapText="1"/>
    </xf>
    <xf numFmtId="4" fontId="4" fillId="0" borderId="1" xfId="0" applyNumberFormat="1" applyFont="1" applyBorder="1" applyAlignment="1">
      <alignment horizontal="left" vertical="center" wrapText="1"/>
    </xf>
    <xf numFmtId="4" fontId="7" fillId="0" borderId="0" xfId="0" applyNumberFormat="1" applyFont="1" applyFill="1" applyBorder="1" applyAlignment="1">
      <alignment horizontal="left" vertical="center"/>
    </xf>
    <xf numFmtId="4" fontId="7" fillId="0" borderId="0" xfId="0" applyNumberFormat="1" applyFont="1" applyFill="1" applyBorder="1" applyAlignment="1">
      <alignment horizontal="left" vertical="center" wrapText="1"/>
    </xf>
    <xf numFmtId="4" fontId="11"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2"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89"/>
  <sheetViews>
    <sheetView tabSelected="1" zoomScaleNormal="100" workbookViewId="0">
      <pane ySplit="2" topLeftCell="A3" activePane="bottomLeft" state="frozen"/>
      <selection pane="bottomLeft" activeCell="A2" sqref="A2"/>
    </sheetView>
  </sheetViews>
  <sheetFormatPr defaultRowHeight="15.5" x14ac:dyDescent="0.35"/>
  <cols>
    <col min="1" max="1" width="4.7265625" style="24" customWidth="1"/>
    <col min="2" max="2" width="20.453125" style="38" bestFit="1" customWidth="1"/>
    <col min="3" max="6" width="17.1796875" style="24" customWidth="1"/>
    <col min="7" max="7" width="15.54296875" style="25" customWidth="1"/>
    <col min="8" max="8" width="45.7265625" style="56" customWidth="1"/>
    <col min="9" max="10" width="9.1796875" style="5"/>
    <col min="11" max="11" width="9.1796875" style="4"/>
    <col min="12" max="35" width="9.1796875" style="5"/>
    <col min="36" max="36" width="9.1796875" style="5" hidden="1" customWidth="1"/>
    <col min="37" max="37" width="20.7265625" style="5" customWidth="1"/>
  </cols>
  <sheetData>
    <row r="1" spans="1:37" ht="66.75" customHeight="1" x14ac:dyDescent="0.35">
      <c r="A1" s="62" t="s">
        <v>163</v>
      </c>
      <c r="B1" s="62"/>
      <c r="C1" s="62"/>
      <c r="D1" s="62"/>
      <c r="E1" s="62"/>
      <c r="F1" s="62"/>
      <c r="G1" s="62"/>
      <c r="H1" s="62"/>
    </row>
    <row r="2" spans="1:37" ht="90" x14ac:dyDescent="0.35">
      <c r="A2" s="39" t="s">
        <v>59</v>
      </c>
      <c r="B2" s="15" t="s">
        <v>0</v>
      </c>
      <c r="C2" s="15" t="s">
        <v>45</v>
      </c>
      <c r="D2" s="16" t="s">
        <v>54</v>
      </c>
      <c r="E2" s="15" t="s">
        <v>55</v>
      </c>
      <c r="F2" s="16" t="s">
        <v>164</v>
      </c>
      <c r="G2" s="17" t="s">
        <v>46</v>
      </c>
      <c r="H2" s="27" t="s">
        <v>47</v>
      </c>
      <c r="I2" s="7"/>
      <c r="J2" s="8"/>
      <c r="K2" s="6"/>
      <c r="L2" s="1"/>
      <c r="M2" s="6"/>
      <c r="N2" s="1"/>
      <c r="O2" s="6"/>
      <c r="P2" s="1"/>
      <c r="Q2" s="6"/>
      <c r="R2" s="1"/>
      <c r="S2" s="6"/>
      <c r="T2" s="1"/>
      <c r="U2" s="6"/>
      <c r="V2" s="1"/>
      <c r="W2" s="6"/>
      <c r="X2" s="1"/>
      <c r="Y2" s="6"/>
      <c r="Z2" s="1"/>
      <c r="AA2" s="6"/>
      <c r="AB2" s="1"/>
      <c r="AC2" s="6"/>
      <c r="AD2" s="1"/>
      <c r="AE2" s="6"/>
      <c r="AF2" s="1"/>
      <c r="AG2" s="6"/>
      <c r="AH2" s="1"/>
      <c r="AI2" s="7"/>
      <c r="AJ2" s="6"/>
    </row>
    <row r="3" spans="1:37" ht="31" x14ac:dyDescent="0.35">
      <c r="A3" s="40">
        <v>1</v>
      </c>
      <c r="B3" s="33" t="s">
        <v>1</v>
      </c>
      <c r="C3" s="26"/>
      <c r="D3" s="19" t="s">
        <v>65</v>
      </c>
      <c r="E3" s="19" t="s">
        <v>65</v>
      </c>
      <c r="F3" s="45" t="s">
        <v>65</v>
      </c>
      <c r="G3" s="45" t="s">
        <v>65</v>
      </c>
      <c r="H3" s="53" t="s">
        <v>160</v>
      </c>
    </row>
    <row r="4" spans="1:37" ht="31" x14ac:dyDescent="0.35">
      <c r="A4" s="45">
        <v>4</v>
      </c>
      <c r="B4" s="33" t="s">
        <v>2</v>
      </c>
      <c r="C4" s="26" t="s">
        <v>64</v>
      </c>
      <c r="D4" s="18">
        <v>479.5</v>
      </c>
      <c r="E4" s="18">
        <v>143.86000000000001</v>
      </c>
      <c r="F4" s="18">
        <v>135.32</v>
      </c>
      <c r="G4" s="26" t="s">
        <v>77</v>
      </c>
      <c r="H4" s="29"/>
      <c r="L4" s="9"/>
    </row>
    <row r="5" spans="1:37" x14ac:dyDescent="0.35">
      <c r="A5" s="45">
        <v>5</v>
      </c>
      <c r="B5" s="44" t="s">
        <v>3</v>
      </c>
      <c r="C5" s="26"/>
      <c r="D5" s="45" t="s">
        <v>65</v>
      </c>
      <c r="E5" s="45" t="s">
        <v>65</v>
      </c>
      <c r="F5" s="18">
        <v>57.82</v>
      </c>
      <c r="G5" s="26" t="s">
        <v>85</v>
      </c>
      <c r="H5" s="29"/>
      <c r="L5" s="9"/>
    </row>
    <row r="6" spans="1:37" x14ac:dyDescent="0.35">
      <c r="A6" s="45">
        <v>6</v>
      </c>
      <c r="B6" s="44" t="s">
        <v>3</v>
      </c>
      <c r="C6" s="26" t="s">
        <v>69</v>
      </c>
      <c r="D6" s="18">
        <v>4612</v>
      </c>
      <c r="E6" s="18" t="s">
        <v>65</v>
      </c>
      <c r="F6" s="18">
        <v>1401.45</v>
      </c>
      <c r="G6" s="26" t="s">
        <v>76</v>
      </c>
      <c r="H6" s="29" t="s">
        <v>70</v>
      </c>
      <c r="L6" s="9"/>
    </row>
    <row r="7" spans="1:37" x14ac:dyDescent="0.35">
      <c r="A7" s="45">
        <v>8</v>
      </c>
      <c r="B7" s="33" t="s">
        <v>4</v>
      </c>
      <c r="C7" s="26" t="s">
        <v>146</v>
      </c>
      <c r="D7" s="45" t="s">
        <v>65</v>
      </c>
      <c r="E7" s="45" t="s">
        <v>65</v>
      </c>
      <c r="F7" s="45" t="s">
        <v>65</v>
      </c>
      <c r="G7" s="45" t="s">
        <v>65</v>
      </c>
      <c r="H7" s="29"/>
      <c r="L7" s="9"/>
      <c r="M7" s="4"/>
      <c r="N7" s="9"/>
    </row>
    <row r="8" spans="1:37" ht="31" x14ac:dyDescent="0.35">
      <c r="A8" s="45">
        <v>10</v>
      </c>
      <c r="B8" s="33" t="s">
        <v>5</v>
      </c>
      <c r="C8" s="26" t="s">
        <v>64</v>
      </c>
      <c r="D8" s="18">
        <v>474</v>
      </c>
      <c r="E8" s="18">
        <v>137</v>
      </c>
      <c r="F8" s="18">
        <v>144.86000000000001</v>
      </c>
      <c r="G8" s="26" t="s">
        <v>118</v>
      </c>
      <c r="H8" s="29" t="s">
        <v>119</v>
      </c>
      <c r="L8" s="9"/>
      <c r="M8" s="4"/>
      <c r="N8" s="9"/>
    </row>
    <row r="9" spans="1:37" ht="31" x14ac:dyDescent="0.35">
      <c r="A9" s="45">
        <v>12</v>
      </c>
      <c r="B9" s="33" t="s">
        <v>6</v>
      </c>
      <c r="C9" s="26" t="s">
        <v>68</v>
      </c>
      <c r="D9" s="18">
        <v>9</v>
      </c>
      <c r="E9" s="18">
        <v>2</v>
      </c>
      <c r="F9" s="18">
        <v>2.99</v>
      </c>
      <c r="G9" s="26" t="s">
        <v>123</v>
      </c>
      <c r="H9" s="29" t="s">
        <v>119</v>
      </c>
    </row>
    <row r="10" spans="1:37" x14ac:dyDescent="0.35">
      <c r="A10" s="45">
        <v>13</v>
      </c>
      <c r="B10" s="33" t="s">
        <v>7</v>
      </c>
      <c r="C10" s="26" t="s">
        <v>146</v>
      </c>
      <c r="D10" s="45" t="s">
        <v>65</v>
      </c>
      <c r="E10" s="45" t="s">
        <v>65</v>
      </c>
      <c r="F10" s="45" t="s">
        <v>65</v>
      </c>
      <c r="G10" s="45" t="s">
        <v>65</v>
      </c>
      <c r="H10" s="29"/>
    </row>
    <row r="11" spans="1:37" x14ac:dyDescent="0.35">
      <c r="A11" s="45"/>
      <c r="B11" s="44" t="s">
        <v>139</v>
      </c>
      <c r="C11" s="26" t="s">
        <v>146</v>
      </c>
      <c r="D11" s="45"/>
      <c r="E11" s="45"/>
      <c r="F11" s="45"/>
      <c r="G11" s="45"/>
      <c r="H11" s="29"/>
    </row>
    <row r="12" spans="1:37" x14ac:dyDescent="0.35">
      <c r="A12" s="45">
        <v>18</v>
      </c>
      <c r="B12" s="33" t="s">
        <v>58</v>
      </c>
      <c r="C12" s="26" t="s">
        <v>74</v>
      </c>
      <c r="D12" s="18" t="s">
        <v>65</v>
      </c>
      <c r="E12" s="18" t="s">
        <v>65</v>
      </c>
      <c r="F12" s="28" t="s">
        <v>65</v>
      </c>
      <c r="G12" s="26" t="s">
        <v>65</v>
      </c>
      <c r="H12" s="53" t="s">
        <v>127</v>
      </c>
      <c r="AK12" s="10"/>
    </row>
    <row r="13" spans="1:37" x14ac:dyDescent="0.35">
      <c r="A13" s="45">
        <v>20</v>
      </c>
      <c r="B13" s="33" t="s">
        <v>50</v>
      </c>
      <c r="C13" s="26"/>
      <c r="D13" s="45" t="s">
        <v>65</v>
      </c>
      <c r="E13" s="45" t="s">
        <v>65</v>
      </c>
      <c r="F13" s="19">
        <v>5.13</v>
      </c>
      <c r="G13" s="26" t="s">
        <v>75</v>
      </c>
      <c r="H13" s="53"/>
    </row>
    <row r="14" spans="1:37" x14ac:dyDescent="0.35">
      <c r="A14" s="45">
        <v>24</v>
      </c>
      <c r="B14" s="33" t="s">
        <v>8</v>
      </c>
      <c r="C14" s="26" t="s">
        <v>92</v>
      </c>
      <c r="D14" s="18" t="s">
        <v>65</v>
      </c>
      <c r="E14" s="18" t="s">
        <v>65</v>
      </c>
      <c r="F14" s="18" t="s">
        <v>65</v>
      </c>
      <c r="G14" s="35" t="s">
        <v>65</v>
      </c>
      <c r="H14" s="53" t="s">
        <v>127</v>
      </c>
      <c r="W14" s="11"/>
    </row>
    <row r="15" spans="1:37" ht="77.5" x14ac:dyDescent="0.35">
      <c r="A15" s="45">
        <v>27</v>
      </c>
      <c r="B15" s="33" t="s">
        <v>9</v>
      </c>
      <c r="C15" s="26" t="s">
        <v>74</v>
      </c>
      <c r="D15" s="18">
        <v>330</v>
      </c>
      <c r="E15" s="18">
        <v>99</v>
      </c>
      <c r="F15" s="18">
        <f>99+76.5</f>
        <v>175.5</v>
      </c>
      <c r="G15" s="26" t="s">
        <v>120</v>
      </c>
      <c r="H15" s="53" t="s">
        <v>121</v>
      </c>
    </row>
    <row r="16" spans="1:37" x14ac:dyDescent="0.35">
      <c r="A16" s="45">
        <v>29</v>
      </c>
      <c r="B16" s="46" t="s">
        <v>10</v>
      </c>
      <c r="C16" s="26" t="s">
        <v>87</v>
      </c>
      <c r="D16" s="18" t="s">
        <v>65</v>
      </c>
      <c r="E16" s="18" t="s">
        <v>65</v>
      </c>
      <c r="F16" s="18" t="s">
        <v>65</v>
      </c>
      <c r="G16" s="18" t="s">
        <v>65</v>
      </c>
      <c r="H16" s="53" t="s">
        <v>127</v>
      </c>
    </row>
    <row r="17" spans="1:37" x14ac:dyDescent="0.35">
      <c r="A17" s="45">
        <v>30</v>
      </c>
      <c r="B17" s="33" t="s">
        <v>11</v>
      </c>
      <c r="C17" s="26" t="s">
        <v>144</v>
      </c>
      <c r="D17" s="45" t="s">
        <v>65</v>
      </c>
      <c r="E17" s="45" t="s">
        <v>65</v>
      </c>
      <c r="F17" s="45" t="s">
        <v>65</v>
      </c>
      <c r="G17" s="45" t="s">
        <v>65</v>
      </c>
      <c r="H17" s="53" t="s">
        <v>127</v>
      </c>
    </row>
    <row r="18" spans="1:37" x14ac:dyDescent="0.35">
      <c r="A18" s="45">
        <v>32</v>
      </c>
      <c r="B18" s="33" t="s">
        <v>12</v>
      </c>
      <c r="C18" s="26" t="s">
        <v>64</v>
      </c>
      <c r="D18" s="18">
        <v>2.99</v>
      </c>
      <c r="E18" s="18">
        <v>2.99</v>
      </c>
      <c r="F18" s="18">
        <v>2.99</v>
      </c>
      <c r="G18" s="26" t="s">
        <v>78</v>
      </c>
      <c r="H18" s="53"/>
    </row>
    <row r="19" spans="1:37" x14ac:dyDescent="0.35">
      <c r="A19" s="45">
        <v>33</v>
      </c>
      <c r="B19" s="33" t="s">
        <v>13</v>
      </c>
      <c r="C19" s="26"/>
      <c r="D19" s="45" t="s">
        <v>65</v>
      </c>
      <c r="E19" s="45" t="s">
        <v>65</v>
      </c>
      <c r="F19" s="19">
        <v>37.19</v>
      </c>
      <c r="G19" s="26" t="s">
        <v>83</v>
      </c>
      <c r="H19" s="54"/>
    </row>
    <row r="20" spans="1:37" x14ac:dyDescent="0.35">
      <c r="A20" s="45">
        <v>34</v>
      </c>
      <c r="B20" s="44" t="s">
        <v>14</v>
      </c>
      <c r="C20" s="26" t="s">
        <v>146</v>
      </c>
      <c r="D20" s="45" t="s">
        <v>65</v>
      </c>
      <c r="E20" s="45" t="s">
        <v>65</v>
      </c>
      <c r="F20" s="45" t="s">
        <v>65</v>
      </c>
      <c r="G20" s="45" t="s">
        <v>65</v>
      </c>
      <c r="H20" s="53" t="s">
        <v>127</v>
      </c>
    </row>
    <row r="21" spans="1:37" x14ac:dyDescent="0.35">
      <c r="A21" s="45"/>
      <c r="B21" s="34" t="s">
        <v>95</v>
      </c>
      <c r="C21" s="26" t="s">
        <v>67</v>
      </c>
      <c r="D21" s="18">
        <v>34</v>
      </c>
      <c r="E21" s="18">
        <v>10</v>
      </c>
      <c r="F21" s="18">
        <v>10.26</v>
      </c>
      <c r="G21" s="26" t="s">
        <v>67</v>
      </c>
      <c r="H21" s="53"/>
      <c r="U21" s="10"/>
      <c r="V21" s="10"/>
      <c r="W21" s="10"/>
      <c r="X21" s="10"/>
      <c r="AK21" s="10"/>
    </row>
    <row r="22" spans="1:37" x14ac:dyDescent="0.35">
      <c r="A22" s="45"/>
      <c r="B22" s="60" t="s">
        <v>113</v>
      </c>
      <c r="C22" s="26" t="s">
        <v>146</v>
      </c>
      <c r="D22" s="45" t="s">
        <v>65</v>
      </c>
      <c r="E22" s="45" t="s">
        <v>65</v>
      </c>
      <c r="F22" s="45" t="s">
        <v>65</v>
      </c>
      <c r="G22" s="45" t="s">
        <v>65</v>
      </c>
      <c r="H22" s="53" t="s">
        <v>127</v>
      </c>
      <c r="U22" s="10"/>
      <c r="V22" s="10"/>
      <c r="W22" s="10"/>
      <c r="X22" s="10"/>
      <c r="AK22" s="10"/>
    </row>
    <row r="23" spans="1:37" x14ac:dyDescent="0.35">
      <c r="A23" s="45"/>
      <c r="B23" s="60" t="s">
        <v>114</v>
      </c>
      <c r="C23" s="26" t="s">
        <v>146</v>
      </c>
      <c r="D23" s="45" t="s">
        <v>65</v>
      </c>
      <c r="E23" s="45" t="s">
        <v>65</v>
      </c>
      <c r="F23" s="45" t="s">
        <v>65</v>
      </c>
      <c r="G23" s="45" t="s">
        <v>65</v>
      </c>
      <c r="H23" s="53" t="s">
        <v>127</v>
      </c>
      <c r="U23" s="10"/>
      <c r="V23" s="10"/>
      <c r="W23" s="10"/>
      <c r="X23" s="10"/>
      <c r="AK23" s="10"/>
    </row>
    <row r="24" spans="1:37" x14ac:dyDescent="0.35">
      <c r="A24" s="45"/>
      <c r="B24" s="34" t="s">
        <v>96</v>
      </c>
      <c r="C24" s="26" t="s">
        <v>146</v>
      </c>
      <c r="D24" s="45" t="s">
        <v>65</v>
      </c>
      <c r="E24" s="45" t="s">
        <v>65</v>
      </c>
      <c r="F24" s="45" t="s">
        <v>65</v>
      </c>
      <c r="G24" s="45" t="s">
        <v>65</v>
      </c>
      <c r="H24" s="53" t="s">
        <v>127</v>
      </c>
      <c r="U24" s="10"/>
      <c r="V24" s="10"/>
      <c r="W24" s="10"/>
      <c r="X24" s="10"/>
      <c r="AK24" s="10"/>
    </row>
    <row r="25" spans="1:37" x14ac:dyDescent="0.35">
      <c r="A25" s="45"/>
      <c r="B25" s="34" t="s">
        <v>97</v>
      </c>
      <c r="C25" s="26" t="s">
        <v>146</v>
      </c>
      <c r="D25" s="45" t="s">
        <v>65</v>
      </c>
      <c r="E25" s="45" t="s">
        <v>65</v>
      </c>
      <c r="F25" s="45" t="s">
        <v>65</v>
      </c>
      <c r="G25" s="45" t="s">
        <v>65</v>
      </c>
      <c r="H25" s="53" t="s">
        <v>127</v>
      </c>
      <c r="U25" s="10"/>
      <c r="V25" s="10"/>
      <c r="W25" s="10"/>
      <c r="X25" s="10"/>
      <c r="AK25" s="10"/>
    </row>
    <row r="26" spans="1:37" x14ac:dyDescent="0.35">
      <c r="A26" s="45"/>
      <c r="B26" s="42" t="s">
        <v>98</v>
      </c>
      <c r="C26" s="26" t="s">
        <v>66</v>
      </c>
      <c r="D26" s="28" t="s">
        <v>65</v>
      </c>
      <c r="E26" s="18" t="s">
        <v>65</v>
      </c>
      <c r="F26" s="43" t="s">
        <v>65</v>
      </c>
      <c r="G26" s="26" t="s">
        <v>65</v>
      </c>
      <c r="H26" s="53" t="s">
        <v>127</v>
      </c>
      <c r="U26" s="10"/>
      <c r="V26" s="10"/>
      <c r="W26" s="10"/>
      <c r="X26" s="10"/>
      <c r="AK26" s="10"/>
    </row>
    <row r="27" spans="1:37" x14ac:dyDescent="0.35">
      <c r="A27" s="45"/>
      <c r="B27" s="34" t="s">
        <v>99</v>
      </c>
      <c r="C27" s="26" t="s">
        <v>66</v>
      </c>
      <c r="D27" s="18" t="s">
        <v>65</v>
      </c>
      <c r="E27" s="18" t="s">
        <v>65</v>
      </c>
      <c r="F27" s="18" t="s">
        <v>65</v>
      </c>
      <c r="G27" s="26" t="s">
        <v>65</v>
      </c>
      <c r="H27" s="53" t="s">
        <v>127</v>
      </c>
      <c r="U27" s="10"/>
      <c r="V27" s="10"/>
      <c r="W27" s="10"/>
      <c r="X27" s="10"/>
      <c r="AK27" s="10"/>
    </row>
    <row r="28" spans="1:37" x14ac:dyDescent="0.35">
      <c r="A28" s="45"/>
      <c r="B28" s="34" t="s">
        <v>100</v>
      </c>
      <c r="C28" s="26" t="s">
        <v>89</v>
      </c>
      <c r="D28" s="18">
        <v>149.49</v>
      </c>
      <c r="E28" s="18">
        <v>44.86</v>
      </c>
      <c r="F28" s="18">
        <v>2.99</v>
      </c>
      <c r="G28" s="26" t="s">
        <v>79</v>
      </c>
      <c r="H28" s="29" t="s">
        <v>84</v>
      </c>
      <c r="U28" s="10"/>
      <c r="V28" s="10"/>
      <c r="W28" s="10"/>
      <c r="X28" s="10"/>
      <c r="AK28" s="10"/>
    </row>
    <row r="29" spans="1:37" x14ac:dyDescent="0.35">
      <c r="A29" s="45"/>
      <c r="B29" s="34" t="s">
        <v>101</v>
      </c>
      <c r="C29" s="26" t="s">
        <v>67</v>
      </c>
      <c r="D29" s="18">
        <v>14.23</v>
      </c>
      <c r="E29" s="18">
        <v>4.2699999999999996</v>
      </c>
      <c r="F29" s="18">
        <v>4.2699999999999996</v>
      </c>
      <c r="G29" s="26" t="s">
        <v>67</v>
      </c>
      <c r="H29" s="53"/>
      <c r="U29" s="10"/>
      <c r="V29" s="10"/>
      <c r="W29" s="10"/>
      <c r="X29" s="10"/>
      <c r="AK29" s="10"/>
    </row>
    <row r="30" spans="1:37" x14ac:dyDescent="0.35">
      <c r="A30" s="45"/>
      <c r="B30" s="34" t="s">
        <v>102</v>
      </c>
      <c r="C30" s="26" t="s">
        <v>146</v>
      </c>
      <c r="D30" s="45" t="s">
        <v>65</v>
      </c>
      <c r="E30" s="45" t="s">
        <v>65</v>
      </c>
      <c r="F30" s="45" t="s">
        <v>65</v>
      </c>
      <c r="G30" s="45" t="s">
        <v>65</v>
      </c>
      <c r="H30" s="53"/>
      <c r="U30" s="10"/>
      <c r="V30" s="10"/>
      <c r="W30" s="10"/>
      <c r="X30" s="10"/>
      <c r="AK30" s="10"/>
    </row>
    <row r="31" spans="1:37" ht="31" x14ac:dyDescent="0.35">
      <c r="A31" s="45">
        <v>37</v>
      </c>
      <c r="B31" s="33" t="s">
        <v>62</v>
      </c>
      <c r="C31" s="26" t="s">
        <v>66</v>
      </c>
      <c r="D31" s="18">
        <v>9737.5</v>
      </c>
      <c r="E31" s="18">
        <v>2792.85</v>
      </c>
      <c r="F31" s="41">
        <v>2792.85</v>
      </c>
      <c r="G31" s="21" t="s">
        <v>157</v>
      </c>
      <c r="H31" s="29" t="s">
        <v>158</v>
      </c>
    </row>
    <row r="32" spans="1:37" ht="31" x14ac:dyDescent="0.35">
      <c r="A32" s="45">
        <v>38</v>
      </c>
      <c r="B32" s="33" t="s">
        <v>15</v>
      </c>
      <c r="C32" s="47" t="s">
        <v>74</v>
      </c>
      <c r="D32" s="48">
        <v>40.92</v>
      </c>
      <c r="E32" s="49">
        <v>12.28</v>
      </c>
      <c r="F32" s="18">
        <v>12.28</v>
      </c>
      <c r="G32" s="26" t="s">
        <v>122</v>
      </c>
      <c r="H32" s="29" t="s">
        <v>119</v>
      </c>
    </row>
    <row r="33" spans="1:39" x14ac:dyDescent="0.35">
      <c r="A33" s="45">
        <v>39</v>
      </c>
      <c r="B33" s="32" t="s">
        <v>106</v>
      </c>
      <c r="C33" s="26" t="s">
        <v>87</v>
      </c>
      <c r="D33" s="19" t="s">
        <v>65</v>
      </c>
      <c r="E33" s="19" t="s">
        <v>65</v>
      </c>
      <c r="F33" s="19" t="s">
        <v>65</v>
      </c>
      <c r="G33" s="26" t="s">
        <v>65</v>
      </c>
      <c r="H33" s="53" t="s">
        <v>127</v>
      </c>
      <c r="AK33" s="10"/>
    </row>
    <row r="34" spans="1:39" x14ac:dyDescent="0.35">
      <c r="A34" s="45"/>
      <c r="B34" s="42" t="s">
        <v>103</v>
      </c>
      <c r="C34" s="26" t="s">
        <v>87</v>
      </c>
      <c r="D34" s="45">
        <v>445.59</v>
      </c>
      <c r="E34" s="45">
        <v>133.66999999999999</v>
      </c>
      <c r="F34" s="45">
        <v>133.66999999999999</v>
      </c>
      <c r="G34" s="26" t="s">
        <v>74</v>
      </c>
      <c r="H34" s="53"/>
      <c r="AK34" s="10"/>
    </row>
    <row r="35" spans="1:39" x14ac:dyDescent="0.35">
      <c r="A35" s="45">
        <v>40</v>
      </c>
      <c r="B35" s="33" t="s">
        <v>57</v>
      </c>
      <c r="C35" s="26" t="s">
        <v>151</v>
      </c>
      <c r="D35" s="45" t="s">
        <v>65</v>
      </c>
      <c r="E35" s="45" t="s">
        <v>65</v>
      </c>
      <c r="F35" s="45" t="s">
        <v>65</v>
      </c>
      <c r="G35" s="45" t="s">
        <v>65</v>
      </c>
      <c r="H35" s="29"/>
    </row>
    <row r="36" spans="1:39" x14ac:dyDescent="0.35">
      <c r="A36" s="45">
        <v>42</v>
      </c>
      <c r="B36" s="33" t="s">
        <v>60</v>
      </c>
      <c r="C36" s="26"/>
      <c r="D36" s="45" t="s">
        <v>65</v>
      </c>
      <c r="E36" s="45" t="s">
        <v>65</v>
      </c>
      <c r="F36" s="48">
        <v>111.81</v>
      </c>
      <c r="G36" s="48" t="s">
        <v>86</v>
      </c>
      <c r="H36" s="52" t="s">
        <v>84</v>
      </c>
    </row>
    <row r="37" spans="1:39" x14ac:dyDescent="0.35">
      <c r="A37" s="45">
        <v>43</v>
      </c>
      <c r="B37" s="32" t="s">
        <v>107</v>
      </c>
      <c r="C37" s="26" t="s">
        <v>87</v>
      </c>
      <c r="D37" s="18" t="s">
        <v>65</v>
      </c>
      <c r="E37" s="18" t="s">
        <v>65</v>
      </c>
      <c r="F37" s="18" t="s">
        <v>65</v>
      </c>
      <c r="G37" s="26" t="s">
        <v>65</v>
      </c>
      <c r="H37" s="53" t="s">
        <v>127</v>
      </c>
      <c r="K37" s="5"/>
      <c r="M37" s="4"/>
      <c r="AL37" s="5"/>
      <c r="AM37" s="5"/>
    </row>
    <row r="38" spans="1:39" x14ac:dyDescent="0.35">
      <c r="A38" s="45">
        <v>46</v>
      </c>
      <c r="B38" s="32" t="s">
        <v>16</v>
      </c>
      <c r="C38" s="26" t="s">
        <v>146</v>
      </c>
      <c r="D38" s="45" t="s">
        <v>65</v>
      </c>
      <c r="E38" s="45" t="s">
        <v>65</v>
      </c>
      <c r="F38" s="45" t="s">
        <v>65</v>
      </c>
      <c r="G38" s="45" t="s">
        <v>65</v>
      </c>
      <c r="H38" s="53" t="s">
        <v>127</v>
      </c>
    </row>
    <row r="39" spans="1:39" x14ac:dyDescent="0.35">
      <c r="A39" s="45">
        <v>52</v>
      </c>
      <c r="B39" s="32" t="s">
        <v>17</v>
      </c>
      <c r="C39" s="26" t="s">
        <v>138</v>
      </c>
      <c r="D39" s="45" t="s">
        <v>65</v>
      </c>
      <c r="E39" s="45" t="s">
        <v>65</v>
      </c>
      <c r="F39" s="45" t="s">
        <v>65</v>
      </c>
      <c r="G39" s="45" t="s">
        <v>65</v>
      </c>
      <c r="H39" s="53" t="s">
        <v>127</v>
      </c>
    </row>
    <row r="40" spans="1:39" x14ac:dyDescent="0.35">
      <c r="A40" s="45">
        <v>53</v>
      </c>
      <c r="B40" s="32" t="s">
        <v>18</v>
      </c>
      <c r="C40" s="26" t="s">
        <v>92</v>
      </c>
      <c r="D40" s="18" t="s">
        <v>65</v>
      </c>
      <c r="E40" s="18" t="s">
        <v>65</v>
      </c>
      <c r="F40" s="19" t="s">
        <v>65</v>
      </c>
      <c r="G40" s="26" t="s">
        <v>65</v>
      </c>
      <c r="H40" s="53" t="s">
        <v>127</v>
      </c>
    </row>
    <row r="41" spans="1:39" x14ac:dyDescent="0.35">
      <c r="A41" s="45">
        <v>57</v>
      </c>
      <c r="B41" s="32" t="s">
        <v>19</v>
      </c>
      <c r="C41" s="26" t="s">
        <v>68</v>
      </c>
      <c r="D41" s="18" t="s">
        <v>65</v>
      </c>
      <c r="E41" s="18" t="s">
        <v>65</v>
      </c>
      <c r="F41" s="45" t="s">
        <v>65</v>
      </c>
      <c r="G41" s="26" t="s">
        <v>65</v>
      </c>
      <c r="H41" s="53" t="s">
        <v>127</v>
      </c>
    </row>
    <row r="42" spans="1:39" ht="31" x14ac:dyDescent="0.35">
      <c r="A42" s="45">
        <v>58</v>
      </c>
      <c r="B42" s="32" t="s">
        <v>20</v>
      </c>
      <c r="C42" s="26" t="s">
        <v>136</v>
      </c>
      <c r="D42" s="45">
        <v>65.53</v>
      </c>
      <c r="E42" s="45">
        <v>19.66</v>
      </c>
      <c r="F42" s="45">
        <v>19.66</v>
      </c>
      <c r="G42" s="45" t="s">
        <v>66</v>
      </c>
      <c r="H42" s="29" t="s">
        <v>119</v>
      </c>
      <c r="L42" s="9"/>
    </row>
    <row r="43" spans="1:39" x14ac:dyDescent="0.35">
      <c r="A43" s="45">
        <v>60</v>
      </c>
      <c r="B43" s="32" t="s">
        <v>21</v>
      </c>
      <c r="C43" s="26" t="s">
        <v>146</v>
      </c>
      <c r="D43" s="45" t="s">
        <v>65</v>
      </c>
      <c r="E43" s="45" t="s">
        <v>65</v>
      </c>
      <c r="F43" s="45" t="s">
        <v>65</v>
      </c>
      <c r="G43" s="45" t="s">
        <v>65</v>
      </c>
      <c r="H43" s="53" t="s">
        <v>127</v>
      </c>
    </row>
    <row r="44" spans="1:39" x14ac:dyDescent="0.35">
      <c r="A44" s="45">
        <v>61</v>
      </c>
      <c r="B44" s="32" t="s">
        <v>22</v>
      </c>
      <c r="C44" s="26" t="s">
        <v>67</v>
      </c>
      <c r="D44" s="18">
        <v>59.76</v>
      </c>
      <c r="E44" s="18">
        <v>15</v>
      </c>
      <c r="F44" s="28">
        <v>17.93</v>
      </c>
      <c r="G44" s="26" t="s">
        <v>81</v>
      </c>
      <c r="H44" s="29"/>
    </row>
    <row r="45" spans="1:39" ht="46.5" x14ac:dyDescent="0.35">
      <c r="A45" s="45">
        <v>63</v>
      </c>
      <c r="B45" s="32" t="s">
        <v>48</v>
      </c>
      <c r="C45" s="26" t="s">
        <v>64</v>
      </c>
      <c r="D45" s="18">
        <v>2457</v>
      </c>
      <c r="E45" s="59">
        <v>737.93</v>
      </c>
      <c r="F45" s="45">
        <f>63.27+614.81+59.85</f>
        <v>737.93</v>
      </c>
      <c r="G45" s="21" t="s">
        <v>137</v>
      </c>
      <c r="H45" s="57"/>
      <c r="Q45" s="10"/>
      <c r="R45" s="10"/>
    </row>
    <row r="46" spans="1:39" x14ac:dyDescent="0.35">
      <c r="A46" s="45"/>
      <c r="B46" s="35" t="s">
        <v>104</v>
      </c>
      <c r="C46" s="50" t="s">
        <v>144</v>
      </c>
      <c r="D46" s="45" t="s">
        <v>65</v>
      </c>
      <c r="E46" s="45" t="s">
        <v>65</v>
      </c>
      <c r="F46" s="19"/>
      <c r="G46" s="26"/>
      <c r="H46" s="53" t="s">
        <v>127</v>
      </c>
    </row>
    <row r="47" spans="1:39" ht="31" x14ac:dyDescent="0.35">
      <c r="A47" s="45">
        <v>69</v>
      </c>
      <c r="B47" s="32" t="s">
        <v>23</v>
      </c>
      <c r="C47" s="26" t="s">
        <v>64</v>
      </c>
      <c r="D47" s="18">
        <v>1080.1500000000001</v>
      </c>
      <c r="E47" s="18">
        <v>324.04000000000002</v>
      </c>
      <c r="F47" s="19">
        <v>324.04000000000002</v>
      </c>
      <c r="G47" s="26" t="s">
        <v>126</v>
      </c>
      <c r="H47" s="53" t="s">
        <v>119</v>
      </c>
    </row>
    <row r="48" spans="1:39" x14ac:dyDescent="0.35">
      <c r="A48" s="45"/>
      <c r="B48" s="42" t="s">
        <v>105</v>
      </c>
      <c r="C48" s="26" t="s">
        <v>87</v>
      </c>
      <c r="D48" s="18">
        <v>5072.8999999999996</v>
      </c>
      <c r="E48" s="18">
        <v>1521.9</v>
      </c>
      <c r="F48" s="45">
        <v>1521.87</v>
      </c>
      <c r="G48" s="26" t="s">
        <v>64</v>
      </c>
      <c r="H48" s="29" t="s">
        <v>93</v>
      </c>
      <c r="AK48" s="10"/>
    </row>
    <row r="49" spans="1:37" x14ac:dyDescent="0.35">
      <c r="A49" s="45"/>
      <c r="B49" s="60" t="s">
        <v>109</v>
      </c>
      <c r="C49" s="26" t="s">
        <v>146</v>
      </c>
      <c r="D49" s="18"/>
      <c r="E49" s="18"/>
      <c r="F49" s="45"/>
      <c r="G49" s="26"/>
      <c r="H49" s="53" t="s">
        <v>127</v>
      </c>
      <c r="AK49" s="10"/>
    </row>
    <row r="50" spans="1:37" ht="31" x14ac:dyDescent="0.35">
      <c r="A50" s="45"/>
      <c r="B50" s="60" t="s">
        <v>110</v>
      </c>
      <c r="C50" s="26"/>
      <c r="D50" s="18"/>
      <c r="E50" s="18"/>
      <c r="F50" s="45"/>
      <c r="G50" s="26"/>
      <c r="H50" s="53" t="s">
        <v>160</v>
      </c>
      <c r="AK50" s="10"/>
    </row>
    <row r="51" spans="1:37" ht="31" x14ac:dyDescent="0.35">
      <c r="A51" s="45"/>
      <c r="B51" s="60" t="s">
        <v>111</v>
      </c>
      <c r="C51" s="26"/>
      <c r="D51" s="18"/>
      <c r="E51" s="18"/>
      <c r="F51" s="45"/>
      <c r="G51" s="26"/>
      <c r="H51" s="29" t="s">
        <v>159</v>
      </c>
      <c r="AK51" s="10"/>
    </row>
    <row r="52" spans="1:37" x14ac:dyDescent="0.35">
      <c r="A52" s="45"/>
      <c r="B52" s="60" t="s">
        <v>112</v>
      </c>
      <c r="C52" s="26" t="s">
        <v>146</v>
      </c>
      <c r="D52" s="18"/>
      <c r="E52" s="18"/>
      <c r="F52" s="45"/>
      <c r="G52" s="26"/>
      <c r="H52" s="53" t="s">
        <v>127</v>
      </c>
      <c r="AK52" s="10"/>
    </row>
    <row r="53" spans="1:37" x14ac:dyDescent="0.35">
      <c r="A53" s="45">
        <v>74</v>
      </c>
      <c r="B53" s="32" t="s">
        <v>44</v>
      </c>
      <c r="C53" s="26" t="s">
        <v>145</v>
      </c>
      <c r="D53" s="18">
        <v>1762</v>
      </c>
      <c r="E53" s="18">
        <v>526</v>
      </c>
      <c r="F53" s="58">
        <v>530.11</v>
      </c>
      <c r="G53" s="58" t="s">
        <v>117</v>
      </c>
      <c r="H53" s="29"/>
      <c r="L53" s="9"/>
      <c r="AK53" s="10"/>
    </row>
    <row r="54" spans="1:37" x14ac:dyDescent="0.35">
      <c r="A54" s="45">
        <v>77</v>
      </c>
      <c r="B54" s="32" t="s">
        <v>24</v>
      </c>
      <c r="C54" s="26" t="s">
        <v>90</v>
      </c>
      <c r="D54" s="18">
        <v>1119.8399999999999</v>
      </c>
      <c r="E54" s="18">
        <v>336.04</v>
      </c>
      <c r="F54" s="45"/>
      <c r="G54" s="26"/>
      <c r="H54" s="53" t="s">
        <v>91</v>
      </c>
    </row>
    <row r="55" spans="1:37" ht="31" x14ac:dyDescent="0.35">
      <c r="A55" s="45">
        <v>78</v>
      </c>
      <c r="B55" s="32" t="s">
        <v>24</v>
      </c>
      <c r="C55" s="26"/>
      <c r="D55" s="45" t="s">
        <v>65</v>
      </c>
      <c r="E55" s="45" t="s">
        <v>65</v>
      </c>
      <c r="F55" s="18">
        <v>2407.4299999999998</v>
      </c>
      <c r="G55" s="26" t="s">
        <v>80</v>
      </c>
      <c r="H55" s="53" t="s">
        <v>161</v>
      </c>
    </row>
    <row r="56" spans="1:37" x14ac:dyDescent="0.35">
      <c r="A56" s="45">
        <v>79</v>
      </c>
      <c r="B56" s="32" t="s">
        <v>49</v>
      </c>
      <c r="C56" s="26" t="s">
        <v>146</v>
      </c>
      <c r="D56" s="45" t="s">
        <v>65</v>
      </c>
      <c r="E56" s="45" t="s">
        <v>65</v>
      </c>
      <c r="F56" s="45" t="s">
        <v>65</v>
      </c>
      <c r="G56" s="45" t="s">
        <v>65</v>
      </c>
      <c r="H56" s="53" t="s">
        <v>127</v>
      </c>
    </row>
    <row r="57" spans="1:37" x14ac:dyDescent="0.35">
      <c r="A57" s="45">
        <v>82</v>
      </c>
      <c r="B57" s="32" t="s">
        <v>25</v>
      </c>
      <c r="C57" s="26" t="s">
        <v>67</v>
      </c>
      <c r="D57" s="18">
        <v>68.38</v>
      </c>
      <c r="E57" s="18">
        <v>20.5</v>
      </c>
      <c r="F57" s="45" t="s">
        <v>65</v>
      </c>
      <c r="G57" s="26" t="s">
        <v>65</v>
      </c>
      <c r="H57" s="53" t="s">
        <v>70</v>
      </c>
    </row>
    <row r="58" spans="1:37" x14ac:dyDescent="0.35">
      <c r="A58" s="45">
        <v>83</v>
      </c>
      <c r="B58" s="32" t="s">
        <v>25</v>
      </c>
      <c r="C58" s="26" t="s">
        <v>67</v>
      </c>
      <c r="D58" s="18" t="s">
        <v>65</v>
      </c>
      <c r="E58" s="18" t="s">
        <v>65</v>
      </c>
      <c r="F58" s="18" t="s">
        <v>65</v>
      </c>
      <c r="G58" s="26" t="s">
        <v>65</v>
      </c>
      <c r="H58" s="53" t="s">
        <v>127</v>
      </c>
    </row>
    <row r="59" spans="1:37" x14ac:dyDescent="0.35">
      <c r="A59" s="45">
        <v>85</v>
      </c>
      <c r="B59" s="32" t="s">
        <v>26</v>
      </c>
      <c r="C59" s="26" t="s">
        <v>142</v>
      </c>
      <c r="D59" s="45">
        <v>17589.82</v>
      </c>
      <c r="E59" s="45">
        <v>6459.97</v>
      </c>
      <c r="F59" s="45" t="s">
        <v>65</v>
      </c>
      <c r="G59" s="45" t="s">
        <v>65</v>
      </c>
      <c r="H59" s="29"/>
    </row>
    <row r="60" spans="1:37" ht="62" x14ac:dyDescent="0.35">
      <c r="A60" s="45">
        <v>86</v>
      </c>
      <c r="B60" s="32" t="s">
        <v>27</v>
      </c>
      <c r="C60" s="26" t="s">
        <v>162</v>
      </c>
      <c r="D60" s="18">
        <v>126.72</v>
      </c>
      <c r="E60" s="18">
        <v>38.03</v>
      </c>
      <c r="F60" s="18" t="s">
        <v>124</v>
      </c>
      <c r="G60" s="26" t="s">
        <v>124</v>
      </c>
      <c r="H60" s="53" t="s">
        <v>150</v>
      </c>
    </row>
    <row r="61" spans="1:37" x14ac:dyDescent="0.35">
      <c r="A61" s="45">
        <v>87</v>
      </c>
      <c r="B61" s="32" t="s">
        <v>28</v>
      </c>
      <c r="C61" s="26" t="s">
        <v>68</v>
      </c>
      <c r="D61" s="45">
        <v>153.9</v>
      </c>
      <c r="E61" s="45">
        <v>46.17</v>
      </c>
      <c r="F61" s="45">
        <v>51.3</v>
      </c>
      <c r="G61" s="45" t="s">
        <v>94</v>
      </c>
      <c r="H61" s="29" t="s">
        <v>84</v>
      </c>
    </row>
    <row r="62" spans="1:37" x14ac:dyDescent="0.35">
      <c r="A62" s="45">
        <v>90</v>
      </c>
      <c r="B62" s="33" t="s">
        <v>61</v>
      </c>
      <c r="C62" s="26" t="s">
        <v>63</v>
      </c>
      <c r="D62" s="18">
        <v>19.920000000000002</v>
      </c>
      <c r="E62" s="18">
        <v>5.98</v>
      </c>
      <c r="F62" s="18">
        <v>5.98</v>
      </c>
      <c r="G62" s="26" t="s">
        <v>156</v>
      </c>
      <c r="H62" s="53"/>
    </row>
    <row r="63" spans="1:37" x14ac:dyDescent="0.35">
      <c r="A63" s="45">
        <v>91</v>
      </c>
      <c r="B63" s="32" t="s">
        <v>53</v>
      </c>
      <c r="C63" s="26" t="s">
        <v>146</v>
      </c>
      <c r="D63" s="45" t="s">
        <v>65</v>
      </c>
      <c r="E63" s="45" t="s">
        <v>65</v>
      </c>
      <c r="F63" s="18" t="s">
        <v>124</v>
      </c>
      <c r="G63" s="26" t="s">
        <v>124</v>
      </c>
      <c r="H63" s="53" t="s">
        <v>127</v>
      </c>
    </row>
    <row r="64" spans="1:37" ht="77.5" x14ac:dyDescent="0.35">
      <c r="A64" s="45">
        <v>92</v>
      </c>
      <c r="B64" s="32" t="s">
        <v>29</v>
      </c>
      <c r="C64" s="26" t="s">
        <v>138</v>
      </c>
      <c r="D64" s="45">
        <v>17920.13</v>
      </c>
      <c r="E64" s="45">
        <v>5043.8599999999997</v>
      </c>
      <c r="F64" s="18">
        <v>5400.3</v>
      </c>
      <c r="G64" s="26" t="s">
        <v>82</v>
      </c>
      <c r="H64" s="53"/>
      <c r="L64" s="9"/>
    </row>
    <row r="65" spans="1:8" ht="31" x14ac:dyDescent="0.35">
      <c r="A65" s="45">
        <v>93</v>
      </c>
      <c r="B65" s="32" t="s">
        <v>30</v>
      </c>
      <c r="C65" s="26" t="s">
        <v>68</v>
      </c>
      <c r="D65" s="18">
        <v>113.79</v>
      </c>
      <c r="E65" s="18">
        <v>34.130000000000003</v>
      </c>
      <c r="F65" s="19">
        <v>34.130000000000003</v>
      </c>
      <c r="G65" s="26" t="s">
        <v>135</v>
      </c>
      <c r="H65" s="29" t="s">
        <v>134</v>
      </c>
    </row>
    <row r="66" spans="1:8" x14ac:dyDescent="0.35">
      <c r="A66" s="45">
        <v>94</v>
      </c>
      <c r="B66" s="32" t="s">
        <v>52</v>
      </c>
      <c r="C66" s="26" t="s">
        <v>64</v>
      </c>
      <c r="D66" s="18">
        <v>1513.69</v>
      </c>
      <c r="E66" s="18" t="s">
        <v>65</v>
      </c>
      <c r="F66" s="45">
        <v>454.11</v>
      </c>
      <c r="G66" s="26" t="s">
        <v>71</v>
      </c>
      <c r="H66" s="29"/>
    </row>
    <row r="67" spans="1:8" x14ac:dyDescent="0.35">
      <c r="A67" s="45">
        <v>95</v>
      </c>
      <c r="B67" s="32" t="s">
        <v>52</v>
      </c>
      <c r="C67" s="26" t="s">
        <v>143</v>
      </c>
      <c r="D67" s="18">
        <v>4442.74</v>
      </c>
      <c r="E67" s="18" t="s">
        <v>65</v>
      </c>
      <c r="F67" s="18">
        <v>1332.82</v>
      </c>
      <c r="G67" s="26" t="s">
        <v>128</v>
      </c>
      <c r="H67" s="54" t="s">
        <v>70</v>
      </c>
    </row>
    <row r="68" spans="1:8" ht="31" x14ac:dyDescent="0.35">
      <c r="A68" s="45">
        <v>99</v>
      </c>
      <c r="B68" s="32" t="s">
        <v>31</v>
      </c>
      <c r="C68" s="26" t="s">
        <v>64</v>
      </c>
      <c r="D68" s="18">
        <v>9563.77</v>
      </c>
      <c r="E68" s="18">
        <v>2856.08</v>
      </c>
      <c r="F68" s="18">
        <f>1202.27+1767.8</f>
        <v>2970.0699999999997</v>
      </c>
      <c r="G68" s="26" t="s">
        <v>133</v>
      </c>
      <c r="H68" s="29" t="s">
        <v>132</v>
      </c>
    </row>
    <row r="69" spans="1:8" ht="46.5" x14ac:dyDescent="0.35">
      <c r="A69" s="45">
        <v>100</v>
      </c>
      <c r="B69" s="32" t="s">
        <v>32</v>
      </c>
      <c r="C69" s="26" t="s">
        <v>63</v>
      </c>
      <c r="D69" s="18">
        <v>143</v>
      </c>
      <c r="E69" s="18"/>
      <c r="F69" s="18">
        <v>43.55</v>
      </c>
      <c r="G69" s="26" t="s">
        <v>152</v>
      </c>
      <c r="H69" s="29" t="s">
        <v>153</v>
      </c>
    </row>
    <row r="70" spans="1:8" x14ac:dyDescent="0.35">
      <c r="A70" s="45">
        <v>101</v>
      </c>
      <c r="B70" s="32" t="s">
        <v>33</v>
      </c>
      <c r="C70" s="26" t="s">
        <v>73</v>
      </c>
      <c r="D70" s="18">
        <v>3240</v>
      </c>
      <c r="E70" s="18">
        <v>972</v>
      </c>
      <c r="F70" s="18">
        <v>972</v>
      </c>
      <c r="G70" s="26" t="s">
        <v>125</v>
      </c>
      <c r="H70" s="29"/>
    </row>
    <row r="71" spans="1:8" x14ac:dyDescent="0.35">
      <c r="A71" s="45">
        <v>102</v>
      </c>
      <c r="B71" s="32" t="s">
        <v>34</v>
      </c>
      <c r="C71" s="26" t="s">
        <v>87</v>
      </c>
      <c r="D71" s="18" t="s">
        <v>65</v>
      </c>
      <c r="E71" s="18" t="s">
        <v>65</v>
      </c>
      <c r="F71" s="19" t="s">
        <v>65</v>
      </c>
      <c r="G71" s="26" t="s">
        <v>65</v>
      </c>
      <c r="H71" s="53" t="s">
        <v>127</v>
      </c>
    </row>
    <row r="72" spans="1:8" x14ac:dyDescent="0.35">
      <c r="A72" s="45">
        <v>103</v>
      </c>
      <c r="B72" s="32" t="s">
        <v>35</v>
      </c>
      <c r="C72" s="26" t="s">
        <v>146</v>
      </c>
      <c r="D72" s="45" t="s">
        <v>65</v>
      </c>
      <c r="E72" s="45" t="s">
        <v>65</v>
      </c>
      <c r="F72" s="45" t="s">
        <v>65</v>
      </c>
      <c r="G72" s="45" t="s">
        <v>65</v>
      </c>
      <c r="H72" s="53" t="s">
        <v>127</v>
      </c>
    </row>
    <row r="73" spans="1:8" ht="31" x14ac:dyDescent="0.35">
      <c r="A73" s="45">
        <v>106</v>
      </c>
      <c r="B73" s="32" t="s">
        <v>36</v>
      </c>
      <c r="C73" s="26" t="s">
        <v>148</v>
      </c>
      <c r="D73" s="18">
        <v>28</v>
      </c>
      <c r="E73" s="18">
        <v>28</v>
      </c>
      <c r="F73" s="45" t="s">
        <v>65</v>
      </c>
      <c r="G73" s="45" t="s">
        <v>65</v>
      </c>
      <c r="H73" s="29" t="s">
        <v>147</v>
      </c>
    </row>
    <row r="74" spans="1:8" x14ac:dyDescent="0.35">
      <c r="A74" s="45">
        <v>107</v>
      </c>
      <c r="B74" s="32" t="s">
        <v>37</v>
      </c>
      <c r="C74" s="26" t="s">
        <v>72</v>
      </c>
      <c r="D74" s="18" t="s">
        <v>65</v>
      </c>
      <c r="E74" s="18" t="s">
        <v>65</v>
      </c>
      <c r="F74" s="19" t="s">
        <v>65</v>
      </c>
      <c r="G74" s="26" t="s">
        <v>65</v>
      </c>
      <c r="H74" s="53" t="s">
        <v>127</v>
      </c>
    </row>
    <row r="75" spans="1:8" x14ac:dyDescent="0.35">
      <c r="A75" s="45"/>
      <c r="B75" s="32" t="s">
        <v>140</v>
      </c>
      <c r="C75" s="26" t="s">
        <v>141</v>
      </c>
      <c r="D75" s="18">
        <v>9.9600000000000009</v>
      </c>
      <c r="E75" s="18" t="s">
        <v>124</v>
      </c>
      <c r="F75" s="45">
        <v>1.99</v>
      </c>
      <c r="G75" s="26" t="s">
        <v>149</v>
      </c>
      <c r="H75" s="53"/>
    </row>
    <row r="76" spans="1:8" x14ac:dyDescent="0.35">
      <c r="A76" s="45">
        <v>111</v>
      </c>
      <c r="B76" s="32" t="s">
        <v>38</v>
      </c>
      <c r="C76" s="26" t="s">
        <v>88</v>
      </c>
      <c r="D76" s="18">
        <v>688.14</v>
      </c>
      <c r="E76" s="18">
        <v>206.46</v>
      </c>
      <c r="F76" s="45">
        <v>206.46</v>
      </c>
      <c r="G76" s="26" t="s">
        <v>76</v>
      </c>
      <c r="H76" s="53" t="s">
        <v>70</v>
      </c>
    </row>
    <row r="77" spans="1:8" x14ac:dyDescent="0.35">
      <c r="A77" s="45"/>
      <c r="B77" s="61" t="s">
        <v>116</v>
      </c>
      <c r="C77" s="26" t="s">
        <v>146</v>
      </c>
      <c r="D77" s="18"/>
      <c r="E77" s="18"/>
      <c r="F77" s="45"/>
      <c r="G77" s="26"/>
      <c r="H77" s="53" t="s">
        <v>127</v>
      </c>
    </row>
    <row r="78" spans="1:8" x14ac:dyDescent="0.35">
      <c r="A78" s="45"/>
      <c r="B78" s="61" t="s">
        <v>108</v>
      </c>
      <c r="C78" s="26" t="s">
        <v>146</v>
      </c>
      <c r="D78" s="18"/>
      <c r="E78" s="18"/>
      <c r="F78" s="45"/>
      <c r="G78" s="26"/>
      <c r="H78" s="53" t="s">
        <v>127</v>
      </c>
    </row>
    <row r="79" spans="1:8" x14ac:dyDescent="0.35">
      <c r="A79" s="45"/>
      <c r="B79" s="61" t="s">
        <v>115</v>
      </c>
      <c r="C79" s="26" t="s">
        <v>151</v>
      </c>
      <c r="D79" s="18">
        <v>27.06</v>
      </c>
      <c r="E79" s="18" t="s">
        <v>124</v>
      </c>
      <c r="F79" s="45">
        <v>8.1199999999999992</v>
      </c>
      <c r="G79" s="26" t="s">
        <v>154</v>
      </c>
      <c r="H79" s="53" t="s">
        <v>155</v>
      </c>
    </row>
    <row r="80" spans="1:8" x14ac:dyDescent="0.35">
      <c r="A80" s="45">
        <v>114</v>
      </c>
      <c r="B80" s="32" t="s">
        <v>39</v>
      </c>
      <c r="C80" s="26" t="s">
        <v>68</v>
      </c>
      <c r="D80" s="18" t="s">
        <v>65</v>
      </c>
      <c r="E80" s="18" t="s">
        <v>65</v>
      </c>
      <c r="F80" s="28" t="s">
        <v>65</v>
      </c>
      <c r="G80" s="26" t="s">
        <v>65</v>
      </c>
      <c r="H80" s="53" t="s">
        <v>127</v>
      </c>
    </row>
    <row r="81" spans="1:37" x14ac:dyDescent="0.35">
      <c r="A81" s="45">
        <v>115</v>
      </c>
      <c r="B81" s="32" t="s">
        <v>40</v>
      </c>
      <c r="C81" s="26" t="s">
        <v>131</v>
      </c>
      <c r="D81" s="45" t="s">
        <v>65</v>
      </c>
      <c r="E81" s="45" t="s">
        <v>65</v>
      </c>
      <c r="F81" s="45" t="s">
        <v>65</v>
      </c>
      <c r="G81" s="45" t="s">
        <v>65</v>
      </c>
      <c r="H81" s="53" t="s">
        <v>127</v>
      </c>
    </row>
    <row r="82" spans="1:37" x14ac:dyDescent="0.35">
      <c r="A82" s="45">
        <v>117</v>
      </c>
      <c r="B82" s="32" t="s">
        <v>41</v>
      </c>
      <c r="C82" s="26" t="s">
        <v>67</v>
      </c>
      <c r="D82" s="18" t="s">
        <v>65</v>
      </c>
      <c r="E82" s="18" t="s">
        <v>65</v>
      </c>
      <c r="F82" s="28" t="s">
        <v>65</v>
      </c>
      <c r="G82" s="26" t="s">
        <v>65</v>
      </c>
      <c r="H82" s="53" t="s">
        <v>127</v>
      </c>
    </row>
    <row r="83" spans="1:37" x14ac:dyDescent="0.35">
      <c r="A83" s="45">
        <v>118</v>
      </c>
      <c r="B83" s="32" t="s">
        <v>42</v>
      </c>
      <c r="C83" s="26" t="s">
        <v>146</v>
      </c>
      <c r="D83" s="45" t="s">
        <v>65</v>
      </c>
      <c r="E83" s="45" t="s">
        <v>65</v>
      </c>
      <c r="F83" s="45" t="s">
        <v>65</v>
      </c>
      <c r="G83" s="45" t="s">
        <v>65</v>
      </c>
      <c r="H83" s="53" t="s">
        <v>127</v>
      </c>
    </row>
    <row r="84" spans="1:37" x14ac:dyDescent="0.35">
      <c r="A84" s="45">
        <v>120</v>
      </c>
      <c r="B84" s="32" t="s">
        <v>56</v>
      </c>
      <c r="C84" s="26" t="s">
        <v>66</v>
      </c>
      <c r="D84" s="18" t="s">
        <v>65</v>
      </c>
      <c r="E84" s="18" t="s">
        <v>65</v>
      </c>
      <c r="F84" s="18" t="s">
        <v>65</v>
      </c>
      <c r="G84" s="26" t="s">
        <v>65</v>
      </c>
      <c r="H84" s="53" t="s">
        <v>127</v>
      </c>
      <c r="AK84" s="10"/>
    </row>
    <row r="85" spans="1:37" x14ac:dyDescent="0.35">
      <c r="A85" s="45">
        <v>123</v>
      </c>
      <c r="B85" s="51" t="s">
        <v>43</v>
      </c>
      <c r="C85" s="26" t="s">
        <v>64</v>
      </c>
      <c r="D85" s="18">
        <v>51.3</v>
      </c>
      <c r="E85" s="18">
        <v>15.39</v>
      </c>
      <c r="F85" s="18">
        <v>15.39</v>
      </c>
      <c r="G85" s="26" t="s">
        <v>130</v>
      </c>
      <c r="H85" s="54" t="s">
        <v>129</v>
      </c>
    </row>
    <row r="86" spans="1:37" x14ac:dyDescent="0.35">
      <c r="A86" s="40"/>
      <c r="B86" s="33" t="s">
        <v>51</v>
      </c>
      <c r="C86" s="19"/>
      <c r="D86" s="20">
        <f>SUM(D3:D85)</f>
        <v>83646.720000000016</v>
      </c>
      <c r="E86" s="20">
        <f>SUM(E3:E85)</f>
        <v>22589.919999999998</v>
      </c>
      <c r="F86" s="20">
        <f>SUM(F3:F85)</f>
        <v>22086.569999999996</v>
      </c>
      <c r="G86" s="21"/>
      <c r="H86" s="53"/>
    </row>
    <row r="87" spans="1:37" s="12" customFormat="1" x14ac:dyDescent="0.35">
      <c r="A87" s="22"/>
      <c r="B87" s="36"/>
      <c r="C87" s="30"/>
      <c r="D87" s="30"/>
      <c r="E87" s="22"/>
      <c r="F87" s="22"/>
      <c r="G87" s="23"/>
      <c r="H87" s="55"/>
      <c r="I87" s="14"/>
      <c r="J87" s="14"/>
      <c r="K87" s="13"/>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row>
    <row r="88" spans="1:37" s="12" customFormat="1" x14ac:dyDescent="0.35">
      <c r="A88" s="22"/>
      <c r="B88" s="37"/>
      <c r="C88" s="31"/>
      <c r="D88" s="31"/>
      <c r="E88" s="22"/>
      <c r="F88" s="22"/>
      <c r="G88" s="23"/>
      <c r="H88" s="55"/>
      <c r="I88" s="14"/>
      <c r="J88" s="14"/>
      <c r="K88" s="13"/>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row>
    <row r="89" spans="1:37" s="12" customFormat="1" x14ac:dyDescent="0.35">
      <c r="A89" s="22"/>
      <c r="B89" s="36"/>
      <c r="C89" s="30"/>
      <c r="D89" s="30"/>
      <c r="E89" s="22"/>
      <c r="F89" s="22"/>
      <c r="G89" s="23"/>
      <c r="H89" s="55"/>
      <c r="I89" s="14"/>
      <c r="J89" s="14"/>
      <c r="K89" s="13"/>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row>
  </sheetData>
  <autoFilter ref="A2:H89" xr:uid="{00000000-0009-0000-0000-000000000000}">
    <sortState xmlns:xlrd2="http://schemas.microsoft.com/office/spreadsheetml/2017/richdata2" ref="A163:H163">
      <sortCondition ref="B2:B173"/>
    </sortState>
  </autoFilter>
  <mergeCells count="1">
    <mergeCell ref="A1:H1"/>
  </mergeCells>
  <phoneticPr fontId="0" type="noConversion"/>
  <pageMargins left="0.31496062992125984" right="0.31496062992125984" top="0.35433070866141736" bottom="0.35433070866141736" header="0.31496062992125984" footer="0.11811023622047245"/>
  <pageSetup paperSize="9" scale="62"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
  <sheetViews>
    <sheetView workbookViewId="0">
      <selection activeCell="C21" sqref="C21"/>
    </sheetView>
  </sheetViews>
  <sheetFormatPr defaultRowHeight="14.5" x14ac:dyDescent="0.35"/>
  <cols>
    <col min="1" max="1" width="29.453125" customWidth="1"/>
    <col min="2" max="2" width="23.1796875" customWidth="1"/>
    <col min="3" max="3" width="21" customWidth="1"/>
    <col min="6" max="6" width="14.453125" customWidth="1"/>
  </cols>
  <sheetData>
    <row r="1" spans="1:6" x14ac:dyDescent="0.35">
      <c r="A1" s="2"/>
      <c r="B1" s="3"/>
      <c r="C1" s="2"/>
      <c r="D1" s="3"/>
      <c r="E1" s="2"/>
      <c r="F1" s="3"/>
    </row>
    <row r="2" spans="1:6" x14ac:dyDescent="0.35">
      <c r="A2" s="2"/>
      <c r="B2" s="2"/>
      <c r="C2" s="2"/>
      <c r="D2" s="2"/>
      <c r="E2" s="2"/>
      <c r="F2" s="2"/>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17" sqref="F17"/>
    </sheetView>
  </sheetViews>
  <sheetFormatPr defaultRowHeight="14.5" x14ac:dyDescent="0.35"/>
  <cols>
    <col min="1" max="1" width="18.453125" customWidth="1"/>
    <col min="2" max="2" width="20.7265625" customWidth="1"/>
    <col min="3" max="3" width="32.54296875" customWidth="1"/>
  </cols>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Lapa1</vt:lpstr>
      <vt:lpstr>Lapa2</vt:lpstr>
      <vt:lpstr>Lapa3</vt:lpstr>
      <vt:lpstr>Lapa1!Print_Titles</vt:lpstr>
    </vt:vector>
  </TitlesOfParts>
  <Company>ZM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Janis.Abele</dc:creator>
  <cp:lastModifiedBy>Agnese Birzniece</cp:lastModifiedBy>
  <cp:lastPrinted>2020-07-30T10:06:18Z</cp:lastPrinted>
  <dcterms:created xsi:type="dcterms:W3CDTF">2011-03-18T09:04:06Z</dcterms:created>
  <dcterms:modified xsi:type="dcterms:W3CDTF">2022-09-22T08:26:29Z</dcterms:modified>
</cp:coreProperties>
</file>