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_Zivsaimniecības un valsts atbalsta departaments\Visparigie\LEADER_pasakumi\2014-2020\Majas_lapa\Apguves_tabula_2018\"/>
    </mc:Choice>
  </mc:AlternateContent>
  <bookViews>
    <workbookView xWindow="0" yWindow="0" windowWidth="25200" windowHeight="9885"/>
  </bookViews>
  <sheets>
    <sheet name="Apguves tabula" sheetId="9" r:id="rId1"/>
  </sheets>
  <calcPr calcId="152511"/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4" i="9"/>
  <c r="C49" i="9"/>
  <c r="D49" i="9"/>
  <c r="E44" i="9"/>
  <c r="E45" i="9"/>
  <c r="E46" i="9"/>
  <c r="E47" i="9"/>
  <c r="E48" i="9"/>
  <c r="E43" i="9"/>
  <c r="H44" i="9" l="1"/>
  <c r="H45" i="9"/>
  <c r="H46" i="9"/>
  <c r="H47" i="9"/>
  <c r="H48" i="9"/>
  <c r="H43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4" i="9"/>
  <c r="G49" i="9" l="1"/>
  <c r="F49" i="9"/>
  <c r="K5" i="9" l="1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4" i="9"/>
  <c r="I49" i="9"/>
  <c r="J49" i="9"/>
  <c r="K44" i="9"/>
  <c r="K45" i="9"/>
  <c r="K46" i="9"/>
  <c r="K47" i="9"/>
  <c r="K48" i="9"/>
  <c r="K43" i="9"/>
  <c r="M49" i="9" l="1"/>
  <c r="L49" i="9"/>
  <c r="N38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4" i="9"/>
  <c r="N44" i="9"/>
  <c r="N45" i="9"/>
  <c r="N46" i="9"/>
  <c r="N47" i="9"/>
  <c r="N48" i="9"/>
  <c r="N43" i="9"/>
  <c r="Q44" i="9" l="1"/>
  <c r="Q45" i="9"/>
  <c r="Q46" i="9"/>
  <c r="Q47" i="9"/>
  <c r="Q48" i="9"/>
  <c r="Q43" i="9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4" i="9"/>
  <c r="P49" i="9" l="1"/>
  <c r="O49" i="9"/>
  <c r="P39" i="9"/>
  <c r="O39" i="9"/>
  <c r="T44" i="9" l="1"/>
  <c r="T45" i="9"/>
  <c r="T46" i="9"/>
  <c r="T47" i="9"/>
  <c r="T48" i="9"/>
  <c r="T43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4" i="9"/>
  <c r="S49" i="9"/>
  <c r="R49" i="9"/>
  <c r="S39" i="9"/>
  <c r="R39" i="9"/>
  <c r="V49" i="9" l="1"/>
  <c r="U49" i="9"/>
  <c r="W48" i="9"/>
  <c r="W47" i="9"/>
  <c r="W46" i="9"/>
  <c r="W45" i="9"/>
  <c r="W44" i="9"/>
  <c r="W43" i="9"/>
  <c r="V39" i="9"/>
  <c r="U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  <c r="W4" i="9"/>
  <c r="Z44" i="9" l="1"/>
  <c r="Z45" i="9"/>
  <c r="Z46" i="9"/>
  <c r="Z47" i="9"/>
  <c r="Z48" i="9"/>
  <c r="Z43" i="9"/>
  <c r="Z4" i="9" l="1"/>
  <c r="AI43" i="9"/>
  <c r="AF44" i="9"/>
  <c r="AF45" i="9"/>
  <c r="AF46" i="9"/>
  <c r="AF47" i="9"/>
  <c r="AF48" i="9"/>
  <c r="AF43" i="9"/>
  <c r="AC44" i="9"/>
  <c r="AC45" i="9"/>
  <c r="AC46" i="9"/>
  <c r="AC47" i="9"/>
  <c r="AC48" i="9"/>
  <c r="AC43" i="9"/>
  <c r="AD39" i="9" l="1"/>
  <c r="Y49" i="9"/>
  <c r="X49" i="9"/>
  <c r="Y39" i="9"/>
  <c r="X39" i="9"/>
  <c r="AA39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AC4" i="9"/>
  <c r="AC5" i="9" l="1"/>
  <c r="AC6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B49" i="9"/>
  <c r="AA49" i="9"/>
  <c r="AB39" i="9"/>
  <c r="AE49" i="9" l="1"/>
  <c r="AD49" i="9"/>
  <c r="AH39" i="9"/>
  <c r="AE39" i="9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F34" i="9"/>
  <c r="AF35" i="9"/>
  <c r="AF36" i="9"/>
  <c r="AF37" i="9"/>
  <c r="AF38" i="9"/>
  <c r="AF4" i="9"/>
  <c r="AH49" i="9" l="1"/>
  <c r="AG49" i="9"/>
  <c r="AI44" i="9"/>
  <c r="AI45" i="9"/>
  <c r="AI46" i="9"/>
  <c r="AI47" i="9"/>
  <c r="AI48" i="9"/>
  <c r="AG39" i="9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4" i="9"/>
  <c r="AL4" i="9"/>
  <c r="AL44" i="9" l="1"/>
  <c r="AL45" i="9"/>
  <c r="AL46" i="9"/>
  <c r="AL47" i="9"/>
  <c r="AL48" i="9"/>
  <c r="AL43" i="9"/>
  <c r="AL5" i="9"/>
  <c r="AL6" i="9"/>
  <c r="AL7" i="9"/>
  <c r="AL8" i="9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O4" i="9"/>
  <c r="AK49" i="9"/>
  <c r="AJ49" i="9"/>
  <c r="AJ39" i="9"/>
  <c r="AK39" i="9"/>
  <c r="AM39" i="9" l="1"/>
  <c r="AO44" i="9"/>
  <c r="AO45" i="9"/>
  <c r="AO46" i="9"/>
  <c r="AO47" i="9"/>
  <c r="AO48" i="9"/>
  <c r="AO43" i="9"/>
  <c r="AN39" i="9"/>
  <c r="AO6" i="9"/>
  <c r="AO7" i="9"/>
  <c r="AO8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5" i="9"/>
  <c r="AN49" i="9"/>
  <c r="AM49" i="9"/>
  <c r="AP49" i="9" l="1"/>
  <c r="AP39" i="9"/>
  <c r="AR7" i="9"/>
  <c r="AR44" i="9"/>
  <c r="AR45" i="9"/>
  <c r="AR46" i="9"/>
  <c r="AR47" i="9"/>
  <c r="AR48" i="9"/>
  <c r="AR43" i="9"/>
  <c r="AR5" i="9"/>
  <c r="AR6" i="9"/>
  <c r="AR8" i="9"/>
  <c r="AR9" i="9"/>
  <c r="AR10" i="9"/>
  <c r="AR11" i="9"/>
  <c r="AR12" i="9"/>
  <c r="AR13" i="9"/>
  <c r="AR14" i="9"/>
  <c r="AR15" i="9"/>
  <c r="AR16" i="9"/>
  <c r="AR17" i="9"/>
  <c r="AR18" i="9"/>
  <c r="AR19" i="9"/>
  <c r="AR20" i="9"/>
  <c r="AR21" i="9"/>
  <c r="AR22" i="9"/>
  <c r="AR23" i="9"/>
  <c r="AR24" i="9"/>
  <c r="AR25" i="9"/>
  <c r="AR26" i="9"/>
  <c r="AR27" i="9"/>
  <c r="AR28" i="9"/>
  <c r="AR29" i="9"/>
  <c r="AR30" i="9"/>
  <c r="AR31" i="9"/>
  <c r="AR32" i="9"/>
  <c r="AR33" i="9"/>
  <c r="AR34" i="9"/>
  <c r="AR35" i="9"/>
  <c r="AR36" i="9"/>
  <c r="AR37" i="9"/>
  <c r="AR38" i="9"/>
  <c r="AR4" i="9"/>
  <c r="AU4" i="9"/>
  <c r="AQ49" i="9"/>
  <c r="AQ39" i="9"/>
  <c r="AS39" i="9" l="1"/>
  <c r="AU6" i="9"/>
  <c r="AU7" i="9"/>
  <c r="AU8" i="9"/>
  <c r="AU9" i="9"/>
  <c r="AU10" i="9"/>
  <c r="AU11" i="9"/>
  <c r="AU12" i="9"/>
  <c r="AU13" i="9"/>
  <c r="AU14" i="9"/>
  <c r="AU15" i="9"/>
  <c r="AU16" i="9"/>
  <c r="AU17" i="9"/>
  <c r="AU18" i="9"/>
  <c r="AU19" i="9"/>
  <c r="AU20" i="9"/>
  <c r="AU21" i="9"/>
  <c r="AU22" i="9"/>
  <c r="AU23" i="9"/>
  <c r="AU24" i="9"/>
  <c r="AU25" i="9"/>
  <c r="AU26" i="9"/>
  <c r="AU27" i="9"/>
  <c r="AU28" i="9"/>
  <c r="AU29" i="9"/>
  <c r="AU30" i="9"/>
  <c r="AU31" i="9"/>
  <c r="AU32" i="9"/>
  <c r="AU33" i="9"/>
  <c r="AU34" i="9"/>
  <c r="AU35" i="9"/>
  <c r="AU36" i="9"/>
  <c r="AU37" i="9"/>
  <c r="AU38" i="9"/>
  <c r="AU5" i="9"/>
  <c r="AU44" i="9"/>
  <c r="AU45" i="9"/>
  <c r="AU46" i="9"/>
  <c r="AU47" i="9"/>
  <c r="AU48" i="9"/>
  <c r="AU43" i="9"/>
  <c r="AX43" i="9"/>
  <c r="AT49" i="9"/>
  <c r="AS49" i="9"/>
  <c r="AX4" i="9"/>
  <c r="AT39" i="9"/>
  <c r="B49" i="9"/>
  <c r="AV49" i="9"/>
  <c r="AW49" i="9"/>
  <c r="AV39" i="9"/>
  <c r="AY39" i="9"/>
  <c r="AZ39" i="9"/>
  <c r="AW39" i="9"/>
  <c r="BD37" i="9" l="1"/>
  <c r="AX36" i="9"/>
  <c r="AX34" i="9"/>
  <c r="AX9" i="9"/>
  <c r="BD14" i="9"/>
  <c r="AX14" i="9"/>
  <c r="AX10" i="9"/>
  <c r="AX44" i="9"/>
  <c r="AX45" i="9"/>
  <c r="AX46" i="9"/>
  <c r="AX47" i="9"/>
  <c r="AX48" i="9"/>
  <c r="BD4" i="9"/>
  <c r="AX21" i="9"/>
  <c r="AX22" i="9"/>
  <c r="AX23" i="9"/>
  <c r="AX24" i="9"/>
  <c r="AX25" i="9"/>
  <c r="AX26" i="9"/>
  <c r="AX27" i="9"/>
  <c r="AX28" i="9"/>
  <c r="AX29" i="9"/>
  <c r="AX30" i="9"/>
  <c r="AX31" i="9"/>
  <c r="AX32" i="9"/>
  <c r="AX33" i="9"/>
  <c r="AX35" i="9"/>
  <c r="AX37" i="9"/>
  <c r="AX38" i="9"/>
  <c r="AX5" i="9"/>
  <c r="AX6" i="9"/>
  <c r="AX7" i="9"/>
  <c r="AX8" i="9"/>
  <c r="AX11" i="9"/>
  <c r="AX12" i="9"/>
  <c r="AX13" i="9"/>
  <c r="AX15" i="9"/>
  <c r="AX16" i="9"/>
  <c r="AX17" i="9"/>
  <c r="AX18" i="9"/>
  <c r="AX19" i="9"/>
  <c r="AX20" i="9"/>
  <c r="AZ49" i="9" l="1"/>
  <c r="AY49" i="9"/>
  <c r="BD48" i="9" l="1"/>
  <c r="BD47" i="9"/>
  <c r="BD46" i="9"/>
  <c r="BD45" i="9"/>
  <c r="BD44" i="9"/>
  <c r="BD43" i="9"/>
  <c r="BD38" i="9"/>
  <c r="BD36" i="9"/>
  <c r="BD35" i="9"/>
  <c r="BD34" i="9"/>
  <c r="BD33" i="9"/>
  <c r="BD32" i="9"/>
  <c r="BD31" i="9"/>
  <c r="BD30" i="9"/>
  <c r="BD29" i="9"/>
  <c r="BD28" i="9"/>
  <c r="BD27" i="9"/>
  <c r="BD26" i="9"/>
  <c r="BD25" i="9"/>
  <c r="BD24" i="9"/>
  <c r="BD23" i="9"/>
  <c r="BD22" i="9"/>
  <c r="BD21" i="9"/>
  <c r="BD20" i="9"/>
  <c r="BD19" i="9"/>
  <c r="BD18" i="9"/>
  <c r="BD17" i="9"/>
  <c r="BD16" i="9"/>
  <c r="BD15" i="9"/>
  <c r="BD13" i="9"/>
  <c r="BD12" i="9"/>
  <c r="BD11" i="9"/>
  <c r="BD10" i="9"/>
  <c r="BD9" i="9"/>
  <c r="BD8" i="9"/>
  <c r="BD7" i="9"/>
  <c r="BD6" i="9"/>
  <c r="BD5" i="9"/>
  <c r="BJ44" i="9" l="1"/>
  <c r="BJ45" i="9"/>
  <c r="BJ46" i="9"/>
  <c r="BJ47" i="9"/>
  <c r="BJ48" i="9"/>
  <c r="BJ43" i="9"/>
  <c r="BL49" i="9"/>
  <c r="BK49" i="9"/>
  <c r="BL39" i="9"/>
  <c r="BK39" i="9"/>
  <c r="BM44" i="9"/>
  <c r="BM45" i="9"/>
  <c r="BM46" i="9"/>
  <c r="BM47" i="9"/>
  <c r="BM48" i="9"/>
  <c r="BM43" i="9"/>
  <c r="BM5" i="9"/>
  <c r="BM6" i="9"/>
  <c r="BM7" i="9"/>
  <c r="BM8" i="9"/>
  <c r="BM9" i="9"/>
  <c r="BM10" i="9"/>
  <c r="BM11" i="9"/>
  <c r="BM12" i="9"/>
  <c r="BM13" i="9"/>
  <c r="BM14" i="9"/>
  <c r="BM15" i="9"/>
  <c r="BM16" i="9"/>
  <c r="BM17" i="9"/>
  <c r="BM18" i="9"/>
  <c r="BM19" i="9"/>
  <c r="BM20" i="9"/>
  <c r="BM21" i="9"/>
  <c r="BM22" i="9"/>
  <c r="BM23" i="9"/>
  <c r="BM24" i="9"/>
  <c r="BM25" i="9"/>
  <c r="BM26" i="9"/>
  <c r="BM27" i="9"/>
  <c r="BM28" i="9"/>
  <c r="BM29" i="9"/>
  <c r="BM30" i="9"/>
  <c r="BM31" i="9"/>
  <c r="BM32" i="9"/>
  <c r="BM33" i="9"/>
  <c r="BM34" i="9"/>
  <c r="BM35" i="9"/>
  <c r="BM36" i="9"/>
  <c r="BM37" i="9"/>
  <c r="BM38" i="9"/>
  <c r="BM4" i="9"/>
  <c r="BP44" i="9" l="1"/>
  <c r="BP45" i="9"/>
  <c r="BP46" i="9"/>
  <c r="BP47" i="9"/>
  <c r="BP48" i="9"/>
  <c r="BP43" i="9"/>
  <c r="BP5" i="9"/>
  <c r="BP6" i="9"/>
  <c r="BP7" i="9"/>
  <c r="BP8" i="9"/>
  <c r="BP9" i="9"/>
  <c r="BP10" i="9"/>
  <c r="BP11" i="9"/>
  <c r="BP12" i="9"/>
  <c r="BP13" i="9"/>
  <c r="BP14" i="9"/>
  <c r="BP15" i="9"/>
  <c r="BP16" i="9"/>
  <c r="BP17" i="9"/>
  <c r="BP18" i="9"/>
  <c r="BP19" i="9"/>
  <c r="BP20" i="9"/>
  <c r="BP21" i="9"/>
  <c r="BP22" i="9"/>
  <c r="BP23" i="9"/>
  <c r="BP24" i="9"/>
  <c r="BP25" i="9"/>
  <c r="BP26" i="9"/>
  <c r="BP27" i="9"/>
  <c r="BP28" i="9"/>
  <c r="BP29" i="9"/>
  <c r="BP30" i="9"/>
  <c r="BP31" i="9"/>
  <c r="BP32" i="9"/>
  <c r="BP33" i="9"/>
  <c r="BP34" i="9"/>
  <c r="BP35" i="9"/>
  <c r="BP36" i="9"/>
  <c r="BP37" i="9"/>
  <c r="BP38" i="9"/>
  <c r="BP4" i="9"/>
  <c r="BS48" i="9" l="1"/>
  <c r="BS47" i="9"/>
  <c r="BS46" i="9"/>
  <c r="BS45" i="9"/>
  <c r="BS44" i="9"/>
  <c r="BS43" i="9"/>
  <c r="BS38" i="9"/>
  <c r="BS37" i="9"/>
  <c r="BS36" i="9"/>
  <c r="BS35" i="9"/>
  <c r="BS34" i="9"/>
  <c r="BS33" i="9"/>
  <c r="BS32" i="9"/>
  <c r="BS31" i="9"/>
  <c r="BS30" i="9"/>
  <c r="BS29" i="9"/>
  <c r="BS28" i="9"/>
  <c r="BS27" i="9"/>
  <c r="BS26" i="9"/>
  <c r="BS25" i="9"/>
  <c r="BS24" i="9"/>
  <c r="BS23" i="9"/>
  <c r="BS22" i="9"/>
  <c r="BS21" i="9"/>
  <c r="BS20" i="9"/>
  <c r="BS19" i="9"/>
  <c r="BS18" i="9"/>
  <c r="BS17" i="9"/>
  <c r="BS16" i="9"/>
  <c r="BS15" i="9"/>
  <c r="BS14" i="9"/>
  <c r="BS13" i="9"/>
  <c r="BS12" i="9"/>
  <c r="BS11" i="9"/>
  <c r="BS10" i="9"/>
  <c r="BS9" i="9"/>
  <c r="BS8" i="9"/>
  <c r="BS7" i="9"/>
  <c r="BS6" i="9"/>
  <c r="BS5" i="9"/>
  <c r="BS4" i="9"/>
  <c r="BT49" i="9" l="1"/>
  <c r="BW49" i="9"/>
  <c r="BW39" i="9"/>
  <c r="BZ49" i="9" l="1"/>
  <c r="BZ39" i="9"/>
  <c r="CD49" i="9" l="1"/>
  <c r="CC49" i="9"/>
  <c r="CE44" i="9"/>
  <c r="CE45" i="9"/>
  <c r="CE46" i="9"/>
  <c r="CE47" i="9"/>
  <c r="CE48" i="9"/>
  <c r="CE43" i="9"/>
  <c r="CG49" i="9" l="1"/>
  <c r="CF49" i="9"/>
  <c r="CH48" i="9"/>
  <c r="CH47" i="9"/>
  <c r="CH46" i="9"/>
  <c r="CH45" i="9"/>
  <c r="CH44" i="9"/>
  <c r="CH43" i="9"/>
  <c r="CJ49" i="9" l="1"/>
  <c r="CI49" i="9"/>
  <c r="CK48" i="9"/>
  <c r="CK47" i="9"/>
  <c r="CK46" i="9"/>
  <c r="CK45" i="9"/>
  <c r="CK44" i="9"/>
  <c r="CK43" i="9"/>
  <c r="CJ39" i="9"/>
  <c r="CI39" i="9"/>
  <c r="CK38" i="9"/>
  <c r="CK37" i="9"/>
  <c r="CK36" i="9"/>
  <c r="CK35" i="9"/>
  <c r="CK34" i="9"/>
  <c r="CK33" i="9"/>
  <c r="CK32" i="9"/>
  <c r="CK31" i="9"/>
  <c r="CK30" i="9"/>
  <c r="CK29" i="9"/>
  <c r="CK28" i="9"/>
  <c r="CK27" i="9"/>
  <c r="CK26" i="9"/>
  <c r="CK25" i="9"/>
  <c r="CK24" i="9"/>
  <c r="CK23" i="9"/>
  <c r="CK22" i="9"/>
  <c r="CK21" i="9"/>
  <c r="CK20" i="9"/>
  <c r="CK19" i="9"/>
  <c r="CK18" i="9"/>
  <c r="CK17" i="9"/>
  <c r="CK16" i="9"/>
  <c r="CK15" i="9"/>
  <c r="CK14" i="9"/>
  <c r="CK13" i="9"/>
  <c r="CK12" i="9"/>
  <c r="CK11" i="9"/>
  <c r="CK10" i="9"/>
  <c r="CK9" i="9"/>
  <c r="CK8" i="9"/>
  <c r="CK7" i="9"/>
  <c r="CK6" i="9"/>
  <c r="CK5" i="9"/>
  <c r="CK4" i="9"/>
  <c r="CM49" i="9" l="1"/>
  <c r="CL49" i="9"/>
  <c r="CM39" i="9"/>
  <c r="CL39" i="9"/>
</calcChain>
</file>

<file path=xl/sharedStrings.xml><?xml version="1.0" encoding="utf-8"?>
<sst xmlns="http://schemas.openxmlformats.org/spreadsheetml/2006/main" count="333" uniqueCount="80">
  <si>
    <t>Biedrība "Partnerība laukiem un jūrai"</t>
  </si>
  <si>
    <t>Publisko un privāto partnerattiecību biedrība ''Zied zeme''</t>
  </si>
  <si>
    <t>Biedrība ''Lauku partnerība ''Lielupe''''</t>
  </si>
  <si>
    <t>Biedrība "Pierīgas partnerība"</t>
  </si>
  <si>
    <t>Biedrība "Sateka"</t>
  </si>
  <si>
    <t>Saldus rajona attīstības biedrība</t>
  </si>
  <si>
    <t>Biedrība ''Bauskas rajona lauku partnerība''</t>
  </si>
  <si>
    <t>Biedrība "Aizkraukles rajona partnerība"</t>
  </si>
  <si>
    <t>Biedrība "Partnerība "Daugavkrasts""</t>
  </si>
  <si>
    <t>Biedrība ''Abulas lauku partnerība''</t>
  </si>
  <si>
    <t>Publisko un privāto partnerattiecību biedrība "Sernikon"</t>
  </si>
  <si>
    <t>Biedrība ''Lauku partnerība Ziemeļgauja''</t>
  </si>
  <si>
    <t>Biedrība "Liepājas rajona partnerība"</t>
  </si>
  <si>
    <t>Biedrība "Kandavas Partnerība"</t>
  </si>
  <si>
    <t>Biedrība "Rēzeknes rajona kopienu partnerība"</t>
  </si>
  <si>
    <t>Biedrība "Gaujas Partnerība"</t>
  </si>
  <si>
    <t>Biedrība ''Ziemeļkurzemes biznesa asociācija''</t>
  </si>
  <si>
    <t>Biedrība "Cēsu rajona lauku partnerība"</t>
  </si>
  <si>
    <t>Biedrība ”Balvu rajona partnerība”</t>
  </si>
  <si>
    <t>Biedrība "Vidzemes lauku partnerība "Brasla""</t>
  </si>
  <si>
    <t>Biedrība "Preiļu rajona partnerība"</t>
  </si>
  <si>
    <t>Biedrība ”Jūrkante”</t>
  </si>
  <si>
    <t>Nodibinājums ''Madonas novada fonds''</t>
  </si>
  <si>
    <t>Biedrība "Lauku partnerība Sēlija"</t>
  </si>
  <si>
    <t>Biedrība "Stopiņu un Salaspils partnerība"</t>
  </si>
  <si>
    <t>Biedrība "Alūksnes lauku partnerība"</t>
  </si>
  <si>
    <t xml:space="preserve">Biedrība "Ropažu Garkalnes partnerība" </t>
  </si>
  <si>
    <t>Biedrība "Daugavpils un Ilūkstes novadu partnerība "Kaimiņi""</t>
  </si>
  <si>
    <t>Biedrība "No Salacas līdz Rūjai"</t>
  </si>
  <si>
    <t xml:space="preserve">Biedrība "Dobeles rajona lauku partnerība" </t>
  </si>
  <si>
    <t>Biedrība "Darīsim paši"</t>
  </si>
  <si>
    <t>Biedrība "Rīgas rajona Lauku attīstības biedrība"</t>
  </si>
  <si>
    <t>Biedrība "Krāslavas rajona partnerība"</t>
  </si>
  <si>
    <t>Biedrība "Ludzas rajona partnerība"</t>
  </si>
  <si>
    <t xml:space="preserve">Biedrība ''Talsu rajona partnerība'' </t>
  </si>
  <si>
    <t>BDR "Partnerība laukiem un jūrai"</t>
  </si>
  <si>
    <t>Publisko un privāto partnerattiecību BDR "Sernikon"</t>
  </si>
  <si>
    <t>BDR "Liepājas rajona partnerība"</t>
  </si>
  <si>
    <t>BDR ''Ziemeļkurzemes biznesa asociācija''</t>
  </si>
  <si>
    <t>BDR ”Jūrkante”</t>
  </si>
  <si>
    <t>BDR ''Talsu rajona partnerība''</t>
  </si>
  <si>
    <t>%</t>
  </si>
  <si>
    <t xml:space="preserve">Skaits </t>
  </si>
  <si>
    <t xml:space="preserve">Publiskais finansējums, EUR </t>
  </si>
  <si>
    <t xml:space="preserve">Apstiprināts/sākta uzraudzība </t>
  </si>
  <si>
    <t>27.06.2018.</t>
  </si>
  <si>
    <t xml:space="preserve">VRG </t>
  </si>
  <si>
    <t>Piešķirtais finansējums</t>
  </si>
  <si>
    <t>Piešķirtais finansējums līdz 2019</t>
  </si>
  <si>
    <t>04.07.2018.</t>
  </si>
  <si>
    <t>11.07.2018.</t>
  </si>
  <si>
    <t>18.07.2018.</t>
  </si>
  <si>
    <t>25.07.2018.</t>
  </si>
  <si>
    <t>01.08.2018.</t>
  </si>
  <si>
    <t>08.08.2018.</t>
  </si>
  <si>
    <t>15.08.2018.</t>
  </si>
  <si>
    <t>22.08.2018.</t>
  </si>
  <si>
    <t>29.08.2018.</t>
  </si>
  <si>
    <t>05.09.2018.</t>
  </si>
  <si>
    <t>12.09.2018.</t>
  </si>
  <si>
    <t>19.09.2018.</t>
  </si>
  <si>
    <t>26.09.2018.</t>
  </si>
  <si>
    <t>03.10.2018.</t>
  </si>
  <si>
    <t>10.10.2018.</t>
  </si>
  <si>
    <t>17.10.2018.</t>
  </si>
  <si>
    <t>24.10.2018.</t>
  </si>
  <si>
    <t>31.10.2018.</t>
  </si>
  <si>
    <t>07.11.2018.</t>
  </si>
  <si>
    <t>14.11.2018.</t>
  </si>
  <si>
    <t>21.11.2018.</t>
  </si>
  <si>
    <t>28.11.2018.</t>
  </si>
  <si>
    <t>05.12.2018.</t>
  </si>
  <si>
    <t>19.12.2018.</t>
  </si>
  <si>
    <t>27.12.2018.</t>
  </si>
  <si>
    <t>02.01.2019.</t>
  </si>
  <si>
    <t>09.01.2019.</t>
  </si>
  <si>
    <t>16.01.2019.</t>
  </si>
  <si>
    <t>23.01.2019.</t>
  </si>
  <si>
    <t>30.01.2019.</t>
  </si>
  <si>
    <t>06.02.2019.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</si>
</sst>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0">
    <xf numFmtId="0" fontId="0" fillId="0" borderId="0" xfId="0"/>
    <xf numFmtId="0" fontId="19" fillId="33" borderId="1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20" fillId="0" borderId="16" xfId="0" applyNumberFormat="1" applyFont="1" applyBorder="1" applyAlignment="1">
      <alignment horizontal="center" vertical="center"/>
    </xf>
    <xf numFmtId="3" fontId="20" fillId="0" borderId="16" xfId="0" applyNumberFormat="1" applyFont="1" applyBorder="1" applyAlignment="1">
      <alignment horizontal="center" vertical="center"/>
    </xf>
    <xf numFmtId="3" fontId="20" fillId="0" borderId="17" xfId="0" applyNumberFormat="1" applyFont="1" applyBorder="1" applyAlignment="1">
      <alignment horizontal="center" vertical="center"/>
    </xf>
    <xf numFmtId="4" fontId="20" fillId="0" borderId="19" xfId="0" applyNumberFormat="1" applyFont="1" applyBorder="1" applyAlignment="1">
      <alignment horizontal="center" vertical="center"/>
    </xf>
    <xf numFmtId="3" fontId="20" fillId="0" borderId="19" xfId="0" applyNumberFormat="1" applyFont="1" applyBorder="1" applyAlignment="1">
      <alignment horizontal="center" vertical="center"/>
    </xf>
    <xf numFmtId="3" fontId="20" fillId="0" borderId="2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" fontId="20" fillId="0" borderId="0" xfId="0" applyNumberFormat="1" applyFont="1" applyBorder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0" fontId="18" fillId="0" borderId="14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4" fontId="20" fillId="0" borderId="27" xfId="0" applyNumberFormat="1" applyFont="1" applyBorder="1" applyAlignment="1">
      <alignment horizontal="center" vertical="center"/>
    </xf>
    <xf numFmtId="4" fontId="20" fillId="0" borderId="28" xfId="0" applyNumberFormat="1" applyFont="1" applyBorder="1" applyAlignment="1">
      <alignment horizontal="center" vertical="center"/>
    </xf>
    <xf numFmtId="0" fontId="19" fillId="33" borderId="30" xfId="0" applyFont="1" applyFill="1" applyBorder="1" applyAlignment="1">
      <alignment horizontal="center" vertical="center" wrapText="1"/>
    </xf>
    <xf numFmtId="3" fontId="20" fillId="0" borderId="30" xfId="0" applyNumberFormat="1" applyFont="1" applyBorder="1" applyAlignment="1">
      <alignment horizontal="center" vertical="center"/>
    </xf>
    <xf numFmtId="3" fontId="20" fillId="0" borderId="31" xfId="0" applyNumberFormat="1" applyFont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 wrapText="1"/>
    </xf>
    <xf numFmtId="3" fontId="20" fillId="0" borderId="14" xfId="0" applyNumberFormat="1" applyFont="1" applyBorder="1" applyAlignment="1">
      <alignment horizontal="center" vertical="center"/>
    </xf>
    <xf numFmtId="3" fontId="20" fillId="0" borderId="18" xfId="0" applyNumberFormat="1" applyFont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 wrapText="1"/>
    </xf>
    <xf numFmtId="4" fontId="20" fillId="0" borderId="16" xfId="0" applyNumberFormat="1" applyFont="1" applyFill="1" applyBorder="1" applyAlignment="1">
      <alignment horizontal="center" vertical="center"/>
    </xf>
    <xf numFmtId="3" fontId="20" fillId="0" borderId="17" xfId="0" applyNumberFormat="1" applyFont="1" applyFill="1" applyBorder="1" applyAlignment="1">
      <alignment horizontal="center" vertical="center"/>
    </xf>
    <xf numFmtId="4" fontId="20" fillId="0" borderId="19" xfId="0" applyNumberFormat="1" applyFont="1" applyFill="1" applyBorder="1" applyAlignment="1">
      <alignment horizontal="center" vertical="center"/>
    </xf>
    <xf numFmtId="3" fontId="20" fillId="0" borderId="20" xfId="0" applyNumberFormat="1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4" fontId="20" fillId="0" borderId="0" xfId="0" applyNumberFormat="1" applyFont="1" applyFill="1" applyBorder="1" applyAlignment="1">
      <alignment horizontal="center" vertical="center"/>
    </xf>
    <xf numFmtId="3" fontId="20" fillId="0" borderId="16" xfId="0" applyNumberFormat="1" applyFont="1" applyFill="1" applyBorder="1" applyAlignment="1">
      <alignment horizontal="center" vertical="center"/>
    </xf>
    <xf numFmtId="3" fontId="20" fillId="0" borderId="19" xfId="0" applyNumberFormat="1" applyFont="1" applyFill="1" applyBorder="1" applyAlignment="1">
      <alignment horizontal="center" vertical="center"/>
    </xf>
    <xf numFmtId="4" fontId="20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3" fontId="20" fillId="0" borderId="30" xfId="0" applyNumberFormat="1" applyFont="1" applyFill="1" applyBorder="1" applyAlignment="1">
      <alignment horizontal="center" vertical="center"/>
    </xf>
    <xf numFmtId="3" fontId="20" fillId="0" borderId="31" xfId="0" applyNumberFormat="1" applyFont="1" applyFill="1" applyBorder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0" fontId="19" fillId="37" borderId="14" xfId="0" applyFont="1" applyFill="1" applyBorder="1" applyAlignment="1">
      <alignment horizontal="center" vertical="center" wrapText="1"/>
    </xf>
    <xf numFmtId="0" fontId="19" fillId="37" borderId="16" xfId="0" applyFont="1" applyFill="1" applyBorder="1" applyAlignment="1">
      <alignment horizontal="center" vertical="center" wrapText="1"/>
    </xf>
    <xf numFmtId="0" fontId="19" fillId="37" borderId="30" xfId="0" applyFont="1" applyFill="1" applyBorder="1" applyAlignment="1">
      <alignment horizontal="center" vertical="center" wrapText="1"/>
    </xf>
    <xf numFmtId="3" fontId="20" fillId="0" borderId="32" xfId="0" applyNumberFormat="1" applyFont="1" applyBorder="1" applyAlignment="1">
      <alignment horizontal="center" vertical="center"/>
    </xf>
    <xf numFmtId="3" fontId="20" fillId="0" borderId="33" xfId="0" applyNumberFormat="1" applyFont="1" applyBorder="1" applyAlignment="1">
      <alignment horizontal="center" vertical="center"/>
    </xf>
    <xf numFmtId="0" fontId="19" fillId="38" borderId="16" xfId="0" applyFont="1" applyFill="1" applyBorder="1" applyAlignment="1">
      <alignment horizontal="center" vertical="center" wrapText="1"/>
    </xf>
    <xf numFmtId="0" fontId="19" fillId="38" borderId="30" xfId="0" applyFont="1" applyFill="1" applyBorder="1" applyAlignment="1">
      <alignment horizontal="center" vertical="center" wrapText="1"/>
    </xf>
    <xf numFmtId="3" fontId="20" fillId="0" borderId="34" xfId="0" applyNumberFormat="1" applyFont="1" applyBorder="1" applyAlignment="1">
      <alignment horizontal="center" vertical="center"/>
    </xf>
    <xf numFmtId="3" fontId="20" fillId="0" borderId="35" xfId="0" applyNumberFormat="1" applyFont="1" applyBorder="1" applyAlignment="1">
      <alignment horizontal="center" vertical="center"/>
    </xf>
    <xf numFmtId="1" fontId="19" fillId="35" borderId="14" xfId="0" applyNumberFormat="1" applyFont="1" applyFill="1" applyBorder="1" applyAlignment="1">
      <alignment horizontal="center" vertical="center" wrapText="1"/>
    </xf>
    <xf numFmtId="4" fontId="19" fillId="35" borderId="16" xfId="0" applyNumberFormat="1" applyFont="1" applyFill="1" applyBorder="1" applyAlignment="1">
      <alignment horizontal="center" vertical="center" wrapText="1"/>
    </xf>
    <xf numFmtId="1" fontId="19" fillId="35" borderId="18" xfId="0" applyNumberFormat="1" applyFont="1" applyFill="1" applyBorder="1" applyAlignment="1">
      <alignment horizontal="center" vertical="center" wrapText="1"/>
    </xf>
    <xf numFmtId="4" fontId="19" fillId="35" borderId="19" xfId="0" applyNumberFormat="1" applyFont="1" applyFill="1" applyBorder="1" applyAlignment="1">
      <alignment horizontal="center" vertical="center" wrapText="1"/>
    </xf>
    <xf numFmtId="1" fontId="19" fillId="36" borderId="30" xfId="0" applyNumberFormat="1" applyFont="1" applyFill="1" applyBorder="1" applyAlignment="1">
      <alignment horizontal="center" vertical="top" wrapText="1"/>
    </xf>
    <xf numFmtId="4" fontId="19" fillId="36" borderId="16" xfId="0" applyNumberFormat="1" applyFont="1" applyFill="1" applyBorder="1" applyAlignment="1">
      <alignment horizontal="center" vertical="top" wrapText="1"/>
    </xf>
    <xf numFmtId="3" fontId="20" fillId="0" borderId="17" xfId="0" applyNumberFormat="1" applyFont="1" applyBorder="1" applyAlignment="1">
      <alignment horizontal="center"/>
    </xf>
    <xf numFmtId="1" fontId="19" fillId="0" borderId="30" xfId="0" applyNumberFormat="1" applyFont="1" applyFill="1" applyBorder="1" applyAlignment="1">
      <alignment horizontal="center" vertical="top" wrapText="1"/>
    </xf>
    <xf numFmtId="4" fontId="19" fillId="0" borderId="16" xfId="0" applyNumberFormat="1" applyFont="1" applyFill="1" applyBorder="1" applyAlignment="1">
      <alignment horizontal="center" vertical="top" wrapText="1"/>
    </xf>
    <xf numFmtId="3" fontId="20" fillId="0" borderId="17" xfId="0" applyNumberFormat="1" applyFont="1" applyFill="1" applyBorder="1" applyAlignment="1">
      <alignment horizontal="center"/>
    </xf>
    <xf numFmtId="1" fontId="19" fillId="36" borderId="31" xfId="0" applyNumberFormat="1" applyFont="1" applyFill="1" applyBorder="1" applyAlignment="1">
      <alignment horizontal="center" vertical="top" wrapText="1"/>
    </xf>
    <xf numFmtId="4" fontId="19" fillId="36" borderId="19" xfId="0" applyNumberFormat="1" applyFont="1" applyFill="1" applyBorder="1" applyAlignment="1">
      <alignment horizontal="center" vertical="top" wrapText="1"/>
    </xf>
    <xf numFmtId="3" fontId="20" fillId="0" borderId="2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4" fontId="20" fillId="0" borderId="0" xfId="0" applyNumberFormat="1" applyFont="1" applyBorder="1"/>
    <xf numFmtId="1" fontId="19" fillId="0" borderId="14" xfId="0" applyNumberFormat="1" applyFont="1" applyFill="1" applyBorder="1" applyAlignment="1">
      <alignment horizontal="center" vertical="top" wrapText="1"/>
    </xf>
    <xf numFmtId="1" fontId="19" fillId="36" borderId="18" xfId="0" applyNumberFormat="1" applyFont="1" applyFill="1" applyBorder="1" applyAlignment="1">
      <alignment horizontal="center" vertical="top" wrapText="1"/>
    </xf>
    <xf numFmtId="4" fontId="20" fillId="0" borderId="0" xfId="0" applyNumberFormat="1" applyFont="1"/>
    <xf numFmtId="4" fontId="19" fillId="0" borderId="16" xfId="0" applyNumberFormat="1" applyFont="1" applyFill="1" applyBorder="1" applyAlignment="1">
      <alignment horizontal="right" vertical="top" wrapText="1"/>
    </xf>
    <xf numFmtId="1" fontId="19" fillId="0" borderId="14" xfId="0" applyNumberFormat="1" applyFont="1" applyFill="1" applyBorder="1" applyAlignment="1">
      <alignment horizontal="center" vertical="center" wrapText="1"/>
    </xf>
    <xf numFmtId="1" fontId="19" fillId="0" borderId="18" xfId="0" applyNumberFormat="1" applyFont="1" applyFill="1" applyBorder="1" applyAlignment="1">
      <alignment horizontal="center" vertical="center" wrapText="1"/>
    </xf>
    <xf numFmtId="4" fontId="19" fillId="0" borderId="19" xfId="0" applyNumberFormat="1" applyFont="1" applyFill="1" applyBorder="1" applyAlignment="1">
      <alignment horizontal="right" vertical="top" wrapText="1"/>
    </xf>
    <xf numFmtId="3" fontId="20" fillId="0" borderId="36" xfId="0" applyNumberFormat="1" applyFont="1" applyBorder="1" applyAlignment="1">
      <alignment horizontal="center" vertical="center"/>
    </xf>
    <xf numFmtId="0" fontId="19" fillId="37" borderId="18" xfId="0" applyFont="1" applyFill="1" applyBorder="1" applyAlignment="1">
      <alignment horizontal="center" vertical="center" wrapText="1"/>
    </xf>
    <xf numFmtId="0" fontId="19" fillId="37" borderId="19" xfId="0" applyFont="1" applyFill="1" applyBorder="1" applyAlignment="1">
      <alignment horizontal="center" vertical="center" wrapText="1"/>
    </xf>
    <xf numFmtId="0" fontId="19" fillId="0" borderId="16" xfId="0" applyNumberFormat="1" applyFont="1" applyBorder="1"/>
    <xf numFmtId="0" fontId="19" fillId="0" borderId="19" xfId="0" applyNumberFormat="1" applyFont="1" applyBorder="1"/>
    <xf numFmtId="3" fontId="20" fillId="0" borderId="22" xfId="0" applyNumberFormat="1" applyFont="1" applyBorder="1" applyAlignment="1">
      <alignment horizontal="center" vertical="center"/>
    </xf>
    <xf numFmtId="0" fontId="19" fillId="0" borderId="39" xfId="0" applyNumberFormat="1" applyFont="1" applyBorder="1"/>
    <xf numFmtId="0" fontId="19" fillId="33" borderId="18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 wrapText="1"/>
    </xf>
    <xf numFmtId="4" fontId="19" fillId="36" borderId="19" xfId="0" applyNumberFormat="1" applyFont="1" applyFill="1" applyBorder="1" applyAlignment="1">
      <alignment horizontal="right" vertical="top" wrapText="1"/>
    </xf>
    <xf numFmtId="3" fontId="20" fillId="0" borderId="0" xfId="0" applyNumberFormat="1" applyFont="1" applyAlignment="1">
      <alignment horizontal="center"/>
    </xf>
    <xf numFmtId="4" fontId="19" fillId="35" borderId="16" xfId="0" applyNumberFormat="1" applyFont="1" applyFill="1" applyBorder="1" applyAlignment="1">
      <alignment horizontal="right" vertical="top" wrapText="1"/>
    </xf>
    <xf numFmtId="3" fontId="20" fillId="35" borderId="0" xfId="0" applyNumberFormat="1" applyFont="1" applyFill="1" applyBorder="1" applyAlignment="1">
      <alignment horizontal="center"/>
    </xf>
    <xf numFmtId="4" fontId="20" fillId="35" borderId="0" xfId="0" applyNumberFormat="1" applyFont="1" applyFill="1" applyBorder="1"/>
    <xf numFmtId="3" fontId="20" fillId="35" borderId="17" xfId="0" applyNumberFormat="1" applyFont="1" applyFill="1" applyBorder="1" applyAlignment="1">
      <alignment horizontal="center" vertical="center"/>
    </xf>
    <xf numFmtId="1" fontId="19" fillId="35" borderId="14" xfId="0" applyNumberFormat="1" applyFont="1" applyFill="1" applyBorder="1" applyAlignment="1">
      <alignment horizontal="center" vertical="top" wrapText="1"/>
    </xf>
    <xf numFmtId="1" fontId="19" fillId="35" borderId="18" xfId="0" applyNumberFormat="1" applyFont="1" applyFill="1" applyBorder="1" applyAlignment="1">
      <alignment horizontal="center" vertical="top" wrapText="1"/>
    </xf>
    <xf numFmtId="4" fontId="19" fillId="35" borderId="19" xfId="0" applyNumberFormat="1" applyFont="1" applyFill="1" applyBorder="1" applyAlignment="1">
      <alignment horizontal="right" vertical="top" wrapText="1"/>
    </xf>
    <xf numFmtId="3" fontId="20" fillId="35" borderId="20" xfId="0" applyNumberFormat="1" applyFont="1" applyFill="1" applyBorder="1" applyAlignment="1">
      <alignment horizontal="center" vertical="center"/>
    </xf>
    <xf numFmtId="3" fontId="20" fillId="0" borderId="0" xfId="0" applyNumberFormat="1" applyFont="1"/>
    <xf numFmtId="3" fontId="20" fillId="35" borderId="0" xfId="0" applyNumberFormat="1" applyFont="1" applyFill="1" applyBorder="1"/>
    <xf numFmtId="4" fontId="19" fillId="35" borderId="39" xfId="0" applyNumberFormat="1" applyFont="1" applyFill="1" applyBorder="1" applyAlignment="1">
      <alignment horizontal="right" vertical="top" wrapText="1"/>
    </xf>
    <xf numFmtId="3" fontId="20" fillId="0" borderId="0" xfId="0" applyNumberFormat="1" applyFont="1" applyBorder="1" applyAlignment="1">
      <alignment horizontal="right" vertical="center"/>
    </xf>
    <xf numFmtId="1" fontId="19" fillId="35" borderId="22" xfId="0" applyNumberFormat="1" applyFont="1" applyFill="1" applyBorder="1" applyAlignment="1">
      <alignment horizontal="center" vertical="center" wrapText="1"/>
    </xf>
    <xf numFmtId="4" fontId="19" fillId="35" borderId="16" xfId="0" applyNumberFormat="1" applyFont="1" applyFill="1" applyBorder="1" applyAlignment="1">
      <alignment horizontal="center" vertical="top" wrapText="1"/>
    </xf>
    <xf numFmtId="4" fontId="19" fillId="35" borderId="19" xfId="0" applyNumberFormat="1" applyFont="1" applyFill="1" applyBorder="1" applyAlignment="1">
      <alignment horizontal="center" vertical="top" wrapText="1"/>
    </xf>
    <xf numFmtId="4" fontId="19" fillId="35" borderId="13" xfId="0" applyNumberFormat="1" applyFont="1" applyFill="1" applyBorder="1" applyAlignment="1">
      <alignment horizontal="center" vertical="center" wrapText="1"/>
    </xf>
    <xf numFmtId="3" fontId="20" fillId="0" borderId="42" xfId="0" applyNumberFormat="1" applyFont="1" applyBorder="1" applyAlignment="1">
      <alignment horizontal="center" vertical="center"/>
    </xf>
    <xf numFmtId="3" fontId="20" fillId="0" borderId="43" xfId="0" applyNumberFormat="1" applyFont="1" applyBorder="1" applyAlignment="1">
      <alignment horizontal="center" vertical="center"/>
    </xf>
    <xf numFmtId="1" fontId="19" fillId="35" borderId="29" xfId="0" applyNumberFormat="1" applyFont="1" applyFill="1" applyBorder="1" applyAlignment="1">
      <alignment horizontal="center" vertical="center" wrapText="1"/>
    </xf>
    <xf numFmtId="1" fontId="19" fillId="35" borderId="30" xfId="0" applyNumberFormat="1" applyFont="1" applyFill="1" applyBorder="1" applyAlignment="1">
      <alignment horizontal="center" vertical="center" wrapText="1"/>
    </xf>
    <xf numFmtId="1" fontId="19" fillId="35" borderId="31" xfId="0" applyNumberFormat="1" applyFont="1" applyFill="1" applyBorder="1" applyAlignment="1">
      <alignment horizontal="center" vertical="center" wrapText="1"/>
    </xf>
    <xf numFmtId="4" fontId="19" fillId="35" borderId="13" xfId="0" applyNumberFormat="1" applyFont="1" applyFill="1" applyBorder="1" applyAlignment="1">
      <alignment horizontal="right" vertical="top" wrapText="1"/>
    </xf>
    <xf numFmtId="3" fontId="22" fillId="35" borderId="37" xfId="0" applyNumberFormat="1" applyFont="1" applyFill="1" applyBorder="1" applyAlignment="1">
      <alignment horizontal="center" vertical="center"/>
    </xf>
    <xf numFmtId="3" fontId="22" fillId="35" borderId="17" xfId="0" applyNumberFormat="1" applyFont="1" applyFill="1" applyBorder="1" applyAlignment="1">
      <alignment horizontal="center" vertical="center"/>
    </xf>
    <xf numFmtId="3" fontId="22" fillId="35" borderId="20" xfId="0" applyNumberFormat="1" applyFont="1" applyFill="1" applyBorder="1" applyAlignment="1">
      <alignment horizontal="center" vertical="center"/>
    </xf>
    <xf numFmtId="1" fontId="19" fillId="35" borderId="29" xfId="0" applyNumberFormat="1" applyFont="1" applyFill="1" applyBorder="1" applyAlignment="1">
      <alignment horizontal="right" vertical="top" wrapText="1"/>
    </xf>
    <xf numFmtId="1" fontId="19" fillId="35" borderId="30" xfId="0" applyNumberFormat="1" applyFont="1" applyFill="1" applyBorder="1" applyAlignment="1">
      <alignment horizontal="right" vertical="top" wrapText="1"/>
    </xf>
    <xf numFmtId="1" fontId="19" fillId="35" borderId="31" xfId="0" applyNumberFormat="1" applyFont="1" applyFill="1" applyBorder="1" applyAlignment="1">
      <alignment horizontal="right" vertical="top" wrapText="1"/>
    </xf>
    <xf numFmtId="3" fontId="20" fillId="35" borderId="0" xfId="0" applyNumberFormat="1" applyFont="1" applyFill="1" applyAlignment="1">
      <alignment horizontal="center"/>
    </xf>
    <xf numFmtId="4" fontId="20" fillId="35" borderId="0" xfId="0" applyNumberFormat="1" applyFont="1" applyFill="1"/>
    <xf numFmtId="0" fontId="19" fillId="33" borderId="31" xfId="0" applyFont="1" applyFill="1" applyBorder="1" applyAlignment="1">
      <alignment horizontal="center" vertical="center" wrapText="1"/>
    </xf>
    <xf numFmtId="0" fontId="19" fillId="33" borderId="44" xfId="0" applyFont="1" applyFill="1" applyBorder="1" applyAlignment="1">
      <alignment horizontal="center" vertical="center" wrapText="1"/>
    </xf>
    <xf numFmtId="0" fontId="19" fillId="33" borderId="40" xfId="0" applyFont="1" applyFill="1" applyBorder="1" applyAlignment="1">
      <alignment horizontal="center" vertical="center" wrapText="1"/>
    </xf>
    <xf numFmtId="1" fontId="19" fillId="35" borderId="30" xfId="0" applyNumberFormat="1" applyFont="1" applyFill="1" applyBorder="1" applyAlignment="1">
      <alignment horizontal="center" vertical="top" wrapText="1"/>
    </xf>
    <xf numFmtId="1" fontId="19" fillId="35" borderId="31" xfId="0" applyNumberFormat="1" applyFont="1" applyFill="1" applyBorder="1" applyAlignment="1">
      <alignment horizontal="center" vertical="top" wrapText="1"/>
    </xf>
    <xf numFmtId="4" fontId="20" fillId="0" borderId="26" xfId="0" applyNumberFormat="1" applyFont="1" applyBorder="1" applyAlignment="1">
      <alignment horizontal="center" vertical="center"/>
    </xf>
    <xf numFmtId="3" fontId="20" fillId="0" borderId="54" xfId="0" applyNumberFormat="1" applyFont="1" applyBorder="1" applyAlignment="1">
      <alignment horizontal="center" vertical="center"/>
    </xf>
    <xf numFmtId="3" fontId="20" fillId="0" borderId="55" xfId="0" applyNumberFormat="1" applyFont="1" applyBorder="1" applyAlignment="1">
      <alignment horizontal="center" vertical="center"/>
    </xf>
    <xf numFmtId="3" fontId="20" fillId="0" borderId="56" xfId="0" applyNumberFormat="1" applyFont="1" applyBorder="1" applyAlignment="1">
      <alignment horizontal="center" vertical="center"/>
    </xf>
    <xf numFmtId="4" fontId="21" fillId="0" borderId="50" xfId="0" applyNumberFormat="1" applyFont="1" applyBorder="1" applyAlignment="1">
      <alignment horizontal="left" vertical="center"/>
    </xf>
    <xf numFmtId="4" fontId="21" fillId="0" borderId="51" xfId="0" applyNumberFormat="1" applyFont="1" applyBorder="1" applyAlignment="1">
      <alignment horizontal="left" vertical="center"/>
    </xf>
    <xf numFmtId="3" fontId="20" fillId="0" borderId="50" xfId="0" applyNumberFormat="1" applyFont="1" applyBorder="1" applyAlignment="1">
      <alignment horizontal="center" vertical="center"/>
    </xf>
    <xf numFmtId="3" fontId="20" fillId="0" borderId="51" xfId="0" applyNumberFormat="1" applyFont="1" applyBorder="1" applyAlignment="1">
      <alignment horizontal="center" vertical="center"/>
    </xf>
    <xf numFmtId="3" fontId="20" fillId="0" borderId="10" xfId="0" applyNumberFormat="1" applyFont="1" applyBorder="1" applyAlignment="1">
      <alignment horizontal="center" vertical="center"/>
    </xf>
    <xf numFmtId="0" fontId="19" fillId="33" borderId="52" xfId="0" applyFont="1" applyFill="1" applyBorder="1" applyAlignment="1">
      <alignment horizontal="center" vertical="center" wrapText="1"/>
    </xf>
    <xf numFmtId="3" fontId="20" fillId="0" borderId="29" xfId="0" applyNumberFormat="1" applyFont="1" applyBorder="1" applyAlignment="1">
      <alignment horizontal="center" vertical="center"/>
    </xf>
    <xf numFmtId="3" fontId="20" fillId="0" borderId="6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20" fillId="0" borderId="13" xfId="0" applyNumberFormat="1" applyFont="1" applyBorder="1" applyAlignment="1">
      <alignment horizontal="center" vertical="center"/>
    </xf>
    <xf numFmtId="3" fontId="20" fillId="0" borderId="37" xfId="0" applyNumberFormat="1" applyFont="1" applyBorder="1" applyAlignment="1">
      <alignment horizontal="center" vertical="center"/>
    </xf>
    <xf numFmtId="4" fontId="20" fillId="0" borderId="29" xfId="0" applyNumberFormat="1" applyFont="1" applyBorder="1" applyAlignment="1">
      <alignment horizontal="center" vertical="center"/>
    </xf>
    <xf numFmtId="4" fontId="20" fillId="0" borderId="30" xfId="0" applyNumberFormat="1" applyFont="1" applyBorder="1" applyAlignment="1">
      <alignment horizontal="center" vertical="center"/>
    </xf>
    <xf numFmtId="4" fontId="20" fillId="0" borderId="31" xfId="0" applyNumberFormat="1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3" fontId="20" fillId="0" borderId="61" xfId="0" applyNumberFormat="1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4" fontId="20" fillId="0" borderId="14" xfId="0" applyNumberFormat="1" applyFont="1" applyBorder="1" applyAlignment="1">
      <alignment horizontal="center" vertical="center"/>
    </xf>
    <xf numFmtId="4" fontId="20" fillId="0" borderId="18" xfId="0" applyNumberFormat="1" applyFont="1" applyBorder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19" fillId="33" borderId="54" xfId="0" applyFont="1" applyFill="1" applyBorder="1" applyAlignment="1">
      <alignment horizontal="center" vertical="center" wrapText="1"/>
    </xf>
    <xf numFmtId="0" fontId="19" fillId="33" borderId="55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4" borderId="27" xfId="0" applyFont="1" applyFill="1" applyBorder="1" applyAlignment="1">
      <alignment horizontal="center" vertical="center" wrapText="1"/>
    </xf>
    <xf numFmtId="0" fontId="19" fillId="33" borderId="37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27" xfId="0" applyFont="1" applyFill="1" applyBorder="1" applyAlignment="1">
      <alignment horizontal="center" vertical="center" wrapText="1"/>
    </xf>
    <xf numFmtId="0" fontId="19" fillId="33" borderId="37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27" xfId="0" applyFont="1" applyFill="1" applyBorder="1" applyAlignment="1">
      <alignment horizontal="center" vertical="center" wrapText="1"/>
    </xf>
    <xf numFmtId="0" fontId="19" fillId="33" borderId="37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27" xfId="0" applyFont="1" applyFill="1" applyBorder="1" applyAlignment="1">
      <alignment horizontal="center" vertical="center" wrapText="1"/>
    </xf>
    <xf numFmtId="0" fontId="19" fillId="33" borderId="37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27" xfId="0" applyFont="1" applyFill="1" applyBorder="1" applyAlignment="1">
      <alignment horizontal="center" vertical="center" wrapText="1"/>
    </xf>
    <xf numFmtId="0" fontId="19" fillId="34" borderId="59" xfId="0" applyFont="1" applyFill="1" applyBorder="1" applyAlignment="1">
      <alignment horizontal="center" vertical="center" wrapText="1"/>
    </xf>
    <xf numFmtId="0" fontId="19" fillId="34" borderId="29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5" borderId="21" xfId="0" applyFont="1" applyFill="1" applyBorder="1" applyAlignment="1">
      <alignment horizontal="center" vertical="center"/>
    </xf>
    <xf numFmtId="0" fontId="19" fillId="35" borderId="11" xfId="0" applyFont="1" applyFill="1" applyBorder="1" applyAlignment="1">
      <alignment horizontal="center" vertical="center"/>
    </xf>
    <xf numFmtId="0" fontId="19" fillId="35" borderId="12" xfId="0" applyFont="1" applyFill="1" applyBorder="1" applyAlignment="1">
      <alignment horizontal="center" vertical="center"/>
    </xf>
    <xf numFmtId="3" fontId="20" fillId="33" borderId="12" xfId="0" applyNumberFormat="1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9" fillId="33" borderId="29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8" fillId="33" borderId="15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7" borderId="10" xfId="0" applyFont="1" applyFill="1" applyBorder="1" applyAlignment="1">
      <alignment horizontal="center" vertical="center" wrapText="1"/>
    </xf>
    <xf numFmtId="0" fontId="19" fillId="37" borderId="13" xfId="0" applyFont="1" applyFill="1" applyBorder="1" applyAlignment="1">
      <alignment horizontal="center" vertical="center" wrapText="1"/>
    </xf>
    <xf numFmtId="3" fontId="20" fillId="37" borderId="12" xfId="0" applyNumberFormat="1" applyFont="1" applyFill="1" applyBorder="1" applyAlignment="1">
      <alignment horizontal="center" vertical="center" wrapText="1"/>
    </xf>
    <xf numFmtId="0" fontId="18" fillId="37" borderId="15" xfId="0" applyFont="1" applyFill="1" applyBorder="1" applyAlignment="1">
      <alignment horizontal="center" vertical="center" wrapText="1"/>
    </xf>
    <xf numFmtId="0" fontId="19" fillId="35" borderId="24" xfId="0" applyFont="1" applyFill="1" applyBorder="1" applyAlignment="1">
      <alignment horizontal="center" vertical="center"/>
    </xf>
    <xf numFmtId="0" fontId="19" fillId="35" borderId="25" xfId="0" applyFont="1" applyFill="1" applyBorder="1" applyAlignment="1">
      <alignment horizontal="center" vertical="center"/>
    </xf>
    <xf numFmtId="0" fontId="19" fillId="38" borderId="29" xfId="0" applyFont="1" applyFill="1" applyBorder="1" applyAlignment="1">
      <alignment horizontal="center" vertical="center" wrapText="1"/>
    </xf>
    <xf numFmtId="0" fontId="19" fillId="38" borderId="13" xfId="0" applyFont="1" applyFill="1" applyBorder="1" applyAlignment="1">
      <alignment horizontal="center" vertical="center" wrapText="1"/>
    </xf>
    <xf numFmtId="0" fontId="19" fillId="38" borderId="12" xfId="0" applyFont="1" applyFill="1" applyBorder="1" applyAlignment="1">
      <alignment horizontal="center" vertical="center" wrapText="1"/>
    </xf>
    <xf numFmtId="0" fontId="19" fillId="38" borderId="15" xfId="0" applyFont="1" applyFill="1" applyBorder="1" applyAlignment="1">
      <alignment horizontal="center" vertical="center" wrapText="1"/>
    </xf>
    <xf numFmtId="0" fontId="19" fillId="37" borderId="29" xfId="0" applyFont="1" applyFill="1" applyBorder="1" applyAlignment="1">
      <alignment horizontal="center" vertical="center" wrapText="1"/>
    </xf>
    <xf numFmtId="0" fontId="19" fillId="37" borderId="12" xfId="0" applyFont="1" applyFill="1" applyBorder="1" applyAlignment="1">
      <alignment horizontal="center" vertical="center" wrapText="1"/>
    </xf>
    <xf numFmtId="0" fontId="19" fillId="37" borderId="15" xfId="0" applyFont="1" applyFill="1" applyBorder="1" applyAlignment="1">
      <alignment horizontal="center" vertical="center" wrapText="1"/>
    </xf>
    <xf numFmtId="0" fontId="19" fillId="33" borderId="37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38" xfId="0" applyFont="1" applyFill="1" applyBorder="1" applyAlignment="1">
      <alignment horizontal="center" vertical="center" wrapText="1"/>
    </xf>
    <xf numFmtId="0" fontId="19" fillId="33" borderId="48" xfId="0" applyFont="1" applyFill="1" applyBorder="1" applyAlignment="1">
      <alignment horizontal="center" vertical="center" wrapText="1"/>
    </xf>
    <xf numFmtId="0" fontId="19" fillId="33" borderId="39" xfId="0" applyFont="1" applyFill="1" applyBorder="1" applyAlignment="1">
      <alignment horizontal="center" vertical="center" wrapText="1"/>
    </xf>
    <xf numFmtId="0" fontId="19" fillId="33" borderId="20" xfId="0" applyFont="1" applyFill="1" applyBorder="1" applyAlignment="1">
      <alignment horizontal="center" vertical="center" wrapText="1"/>
    </xf>
    <xf numFmtId="3" fontId="20" fillId="33" borderId="57" xfId="0" applyNumberFormat="1" applyFont="1" applyFill="1" applyBorder="1" applyAlignment="1">
      <alignment horizontal="center" vertical="center" wrapText="1"/>
    </xf>
    <xf numFmtId="3" fontId="20" fillId="33" borderId="58" xfId="0" applyNumberFormat="1" applyFont="1" applyFill="1" applyBorder="1" applyAlignment="1">
      <alignment horizontal="center" vertical="center" wrapText="1"/>
    </xf>
    <xf numFmtId="3" fontId="20" fillId="33" borderId="37" xfId="0" applyNumberFormat="1" applyFont="1" applyFill="1" applyBorder="1" applyAlignment="1">
      <alignment horizontal="center" vertical="center" wrapText="1"/>
    </xf>
    <xf numFmtId="0" fontId="18" fillId="33" borderId="34" xfId="0" applyFont="1" applyFill="1" applyBorder="1" applyAlignment="1">
      <alignment horizontal="center" vertical="center" wrapText="1"/>
    </xf>
    <xf numFmtId="0" fontId="19" fillId="33" borderId="53" xfId="0" applyFont="1" applyFill="1" applyBorder="1" applyAlignment="1">
      <alignment horizontal="center" vertical="center" wrapText="1"/>
    </xf>
    <xf numFmtId="0" fontId="19" fillId="33" borderId="59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9" fillId="33" borderId="57" xfId="0" applyFont="1" applyFill="1" applyBorder="1" applyAlignment="1">
      <alignment horizontal="center" vertical="center"/>
    </xf>
    <xf numFmtId="0" fontId="19" fillId="33" borderId="58" xfId="0" applyFont="1" applyFill="1" applyBorder="1" applyAlignment="1">
      <alignment horizontal="center" vertical="center"/>
    </xf>
    <xf numFmtId="0" fontId="19" fillId="35" borderId="23" xfId="0" applyFont="1" applyFill="1" applyBorder="1" applyAlignment="1">
      <alignment horizontal="center" vertical="center"/>
    </xf>
    <xf numFmtId="0" fontId="19" fillId="37" borderId="38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3" borderId="26" xfId="0" applyFont="1" applyFill="1" applyBorder="1" applyAlignment="1">
      <alignment horizontal="center" vertical="center" wrapText="1"/>
    </xf>
    <xf numFmtId="0" fontId="19" fillId="33" borderId="27" xfId="0" applyFont="1" applyFill="1" applyBorder="1" applyAlignment="1">
      <alignment horizontal="center" vertical="center" wrapText="1"/>
    </xf>
    <xf numFmtId="3" fontId="20" fillId="37" borderId="37" xfId="0" applyNumberFormat="1" applyFont="1" applyFill="1" applyBorder="1" applyAlignment="1">
      <alignment horizontal="center" vertical="center" wrapText="1"/>
    </xf>
    <xf numFmtId="0" fontId="18" fillId="37" borderId="17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33" borderId="41" xfId="0" applyFont="1" applyFill="1" applyBorder="1" applyAlignment="1">
      <alignment horizontal="center" vertical="center" wrapText="1"/>
    </xf>
    <xf numFmtId="0" fontId="19" fillId="35" borderId="45" xfId="0" applyFont="1" applyFill="1" applyBorder="1" applyAlignment="1">
      <alignment horizontal="center" vertical="center"/>
    </xf>
    <xf numFmtId="0" fontId="19" fillId="35" borderId="46" xfId="0" applyFont="1" applyFill="1" applyBorder="1" applyAlignment="1">
      <alignment horizontal="center" vertical="center"/>
    </xf>
    <xf numFmtId="0" fontId="19" fillId="35" borderId="47" xfId="0" applyFont="1" applyFill="1" applyBorder="1" applyAlignment="1">
      <alignment horizontal="center" vertical="center"/>
    </xf>
    <xf numFmtId="0" fontId="19" fillId="35" borderId="49" xfId="0" applyFont="1" applyFill="1" applyBorder="1" applyAlignment="1">
      <alignment horizontal="center" vertical="center"/>
    </xf>
    <xf numFmtId="0" fontId="19" fillId="33" borderId="61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56"/>
  <sheetViews>
    <sheetView tabSelected="1" topLeftCell="A7" zoomScaleNormal="100" workbookViewId="0">
      <selection activeCell="E39" sqref="E39"/>
    </sheetView>
  </sheetViews>
  <sheetFormatPr defaultRowHeight="15" x14ac:dyDescent="0.25"/>
  <cols>
    <col min="1" max="1" width="55.5703125" style="2" customWidth="1"/>
    <col min="2" max="82" width="15.28515625" style="2" customWidth="1"/>
    <col min="83" max="83" width="7.85546875" style="2" customWidth="1"/>
    <col min="84" max="85" width="15.28515625" style="2" customWidth="1"/>
    <col min="86" max="86" width="7.85546875" style="2" customWidth="1"/>
    <col min="87" max="88" width="15.28515625" style="2" customWidth="1"/>
    <col min="89" max="89" width="7.85546875" style="2" customWidth="1"/>
    <col min="90" max="90" width="10.5703125" style="2" customWidth="1"/>
    <col min="91" max="91" width="15.28515625" style="2" customWidth="1"/>
    <col min="92" max="92" width="8" style="2" customWidth="1"/>
    <col min="93" max="93" width="9" style="34" customWidth="1"/>
    <col min="94" max="94" width="15.28515625" style="34" customWidth="1"/>
    <col min="95" max="95" width="9" style="34" customWidth="1"/>
    <col min="96" max="96" width="9" style="2" customWidth="1"/>
    <col min="97" max="97" width="15.28515625" style="2" customWidth="1"/>
    <col min="98" max="98" width="9" style="2" customWidth="1"/>
    <col min="99" max="16384" width="9.140625" style="2"/>
  </cols>
  <sheetData>
    <row r="1" spans="1:100" ht="22.5" customHeight="1" thickBot="1" x14ac:dyDescent="0.3">
      <c r="D1" s="137" t="s">
        <v>79</v>
      </c>
      <c r="G1" s="137" t="s">
        <v>78</v>
      </c>
      <c r="J1" s="137" t="s">
        <v>77</v>
      </c>
      <c r="M1" s="137" t="s">
        <v>76</v>
      </c>
      <c r="O1" s="137"/>
      <c r="P1" s="137" t="s">
        <v>75</v>
      </c>
      <c r="Q1" s="137"/>
      <c r="R1" s="137"/>
      <c r="S1" s="137" t="s">
        <v>74</v>
      </c>
      <c r="T1" s="137"/>
      <c r="U1" s="137"/>
      <c r="V1" s="137" t="s">
        <v>73</v>
      </c>
      <c r="W1" s="137"/>
      <c r="X1" s="137"/>
      <c r="Y1" s="137" t="s">
        <v>72</v>
      </c>
      <c r="Z1" s="137"/>
      <c r="AB1" s="128" t="s">
        <v>71</v>
      </c>
      <c r="AE1" s="128" t="s">
        <v>70</v>
      </c>
      <c r="AH1" s="128" t="s">
        <v>69</v>
      </c>
      <c r="AK1" s="128" t="s">
        <v>68</v>
      </c>
      <c r="AM1" s="211" t="s">
        <v>67</v>
      </c>
      <c r="AN1" s="212"/>
      <c r="AO1" s="213"/>
      <c r="AP1" s="211" t="s">
        <v>66</v>
      </c>
      <c r="AQ1" s="212"/>
      <c r="AR1" s="213"/>
      <c r="AS1" s="211" t="s">
        <v>65</v>
      </c>
      <c r="AT1" s="212"/>
      <c r="AU1" s="213"/>
      <c r="AV1" s="211" t="s">
        <v>64</v>
      </c>
      <c r="AW1" s="212"/>
      <c r="AX1" s="213"/>
      <c r="AY1" s="162" t="s">
        <v>63</v>
      </c>
      <c r="AZ1" s="163"/>
      <c r="BA1" s="164"/>
      <c r="BB1" s="218" t="s">
        <v>62</v>
      </c>
      <c r="BC1" s="163"/>
      <c r="BD1" s="164"/>
      <c r="BE1" s="215" t="s">
        <v>61</v>
      </c>
      <c r="BF1" s="216"/>
      <c r="BG1" s="217"/>
      <c r="BH1" s="179" t="s">
        <v>60</v>
      </c>
      <c r="BI1" s="179"/>
      <c r="BJ1" s="180"/>
      <c r="BK1" s="203" t="s">
        <v>59</v>
      </c>
      <c r="BL1" s="179"/>
      <c r="BM1" s="180"/>
      <c r="BN1" s="203" t="s">
        <v>58</v>
      </c>
      <c r="BO1" s="179"/>
      <c r="BP1" s="180"/>
      <c r="BQ1" s="203" t="s">
        <v>57</v>
      </c>
      <c r="BR1" s="179"/>
      <c r="BS1" s="180"/>
      <c r="BT1" s="203" t="s">
        <v>56</v>
      </c>
      <c r="BU1" s="179"/>
      <c r="BV1" s="180"/>
      <c r="BW1" s="203" t="s">
        <v>55</v>
      </c>
      <c r="BX1" s="179"/>
      <c r="BY1" s="180"/>
      <c r="BZ1" s="179" t="s">
        <v>54</v>
      </c>
      <c r="CA1" s="179"/>
      <c r="CB1" s="180"/>
      <c r="CC1" s="179" t="s">
        <v>53</v>
      </c>
      <c r="CD1" s="179"/>
      <c r="CE1" s="180"/>
      <c r="CF1" s="179" t="s">
        <v>52</v>
      </c>
      <c r="CG1" s="179"/>
      <c r="CH1" s="180"/>
      <c r="CI1" s="179" t="s">
        <v>51</v>
      </c>
      <c r="CJ1" s="179"/>
      <c r="CK1" s="180"/>
      <c r="CL1" s="169" t="s">
        <v>50</v>
      </c>
      <c r="CM1" s="169"/>
      <c r="CN1" s="170"/>
      <c r="CO1" s="169" t="s">
        <v>49</v>
      </c>
      <c r="CP1" s="169"/>
      <c r="CQ1" s="170"/>
      <c r="CR1" s="162" t="s">
        <v>45</v>
      </c>
      <c r="CS1" s="163"/>
      <c r="CT1" s="164"/>
    </row>
    <row r="2" spans="1:100" ht="34.5" customHeight="1" x14ac:dyDescent="0.25">
      <c r="A2" s="205" t="s">
        <v>46</v>
      </c>
      <c r="B2" s="207" t="s">
        <v>48</v>
      </c>
      <c r="C2" s="158" t="s">
        <v>44</v>
      </c>
      <c r="D2" s="159"/>
      <c r="E2" s="160" t="s">
        <v>41</v>
      </c>
      <c r="F2" s="172" t="s">
        <v>44</v>
      </c>
      <c r="G2" s="168"/>
      <c r="H2" s="188" t="s">
        <v>41</v>
      </c>
      <c r="I2" s="172" t="s">
        <v>44</v>
      </c>
      <c r="J2" s="168"/>
      <c r="K2" s="188" t="s">
        <v>41</v>
      </c>
      <c r="L2" s="172" t="s">
        <v>44</v>
      </c>
      <c r="M2" s="168"/>
      <c r="N2" s="188" t="s">
        <v>41</v>
      </c>
      <c r="O2" s="172" t="s">
        <v>44</v>
      </c>
      <c r="P2" s="168"/>
      <c r="Q2" s="188" t="s">
        <v>41</v>
      </c>
      <c r="R2" s="172" t="s">
        <v>44</v>
      </c>
      <c r="S2" s="168"/>
      <c r="T2" s="188" t="s">
        <v>41</v>
      </c>
      <c r="U2" s="172" t="s">
        <v>44</v>
      </c>
      <c r="V2" s="168"/>
      <c r="W2" s="188" t="s">
        <v>41</v>
      </c>
      <c r="X2" s="172" t="s">
        <v>44</v>
      </c>
      <c r="Y2" s="168"/>
      <c r="Z2" s="188" t="s">
        <v>41</v>
      </c>
      <c r="AA2" s="219" t="s">
        <v>44</v>
      </c>
      <c r="AB2" s="167"/>
      <c r="AC2" s="173" t="s">
        <v>41</v>
      </c>
      <c r="AD2" s="172" t="s">
        <v>44</v>
      </c>
      <c r="AE2" s="168"/>
      <c r="AF2" s="188" t="s">
        <v>41</v>
      </c>
      <c r="AG2" s="172" t="s">
        <v>44</v>
      </c>
      <c r="AH2" s="168"/>
      <c r="AI2" s="188" t="s">
        <v>41</v>
      </c>
      <c r="AJ2" s="172" t="s">
        <v>44</v>
      </c>
      <c r="AK2" s="168"/>
      <c r="AL2" s="188" t="s">
        <v>41</v>
      </c>
      <c r="AM2" s="199" t="s">
        <v>44</v>
      </c>
      <c r="AN2" s="167"/>
      <c r="AO2" s="173" t="s">
        <v>41</v>
      </c>
      <c r="AP2" s="199" t="s">
        <v>44</v>
      </c>
      <c r="AQ2" s="167"/>
      <c r="AR2" s="173" t="s">
        <v>41</v>
      </c>
      <c r="AS2" s="172" t="s">
        <v>44</v>
      </c>
      <c r="AT2" s="168"/>
      <c r="AU2" s="188" t="s">
        <v>41</v>
      </c>
      <c r="AV2" s="172" t="s">
        <v>44</v>
      </c>
      <c r="AW2" s="168"/>
      <c r="AX2" s="188" t="s">
        <v>41</v>
      </c>
      <c r="AY2" s="167" t="s">
        <v>44</v>
      </c>
      <c r="AZ2" s="168"/>
      <c r="BA2" s="188" t="s">
        <v>41</v>
      </c>
      <c r="BB2" s="167" t="s">
        <v>44</v>
      </c>
      <c r="BC2" s="168"/>
      <c r="BD2" s="188" t="s">
        <v>41</v>
      </c>
      <c r="BE2" s="191" t="s">
        <v>44</v>
      </c>
      <c r="BF2" s="192"/>
      <c r="BG2" s="174" t="s">
        <v>41</v>
      </c>
      <c r="BH2" s="167" t="s">
        <v>44</v>
      </c>
      <c r="BI2" s="168"/>
      <c r="BJ2" s="173" t="s">
        <v>41</v>
      </c>
      <c r="BK2" s="172" t="s">
        <v>44</v>
      </c>
      <c r="BL2" s="168"/>
      <c r="BM2" s="173" t="s">
        <v>41</v>
      </c>
      <c r="BN2" s="172" t="s">
        <v>44</v>
      </c>
      <c r="BO2" s="168"/>
      <c r="BP2" s="173" t="s">
        <v>41</v>
      </c>
      <c r="BQ2" s="172" t="s">
        <v>44</v>
      </c>
      <c r="BR2" s="168"/>
      <c r="BS2" s="173" t="s">
        <v>41</v>
      </c>
      <c r="BT2" s="172" t="s">
        <v>44</v>
      </c>
      <c r="BU2" s="168"/>
      <c r="BV2" s="173" t="s">
        <v>41</v>
      </c>
      <c r="BW2" s="175" t="s">
        <v>44</v>
      </c>
      <c r="BX2" s="176"/>
      <c r="BY2" s="186" t="s">
        <v>41</v>
      </c>
      <c r="BZ2" s="181" t="s">
        <v>44</v>
      </c>
      <c r="CA2" s="182"/>
      <c r="CB2" s="183" t="s">
        <v>41</v>
      </c>
      <c r="CC2" s="181" t="s">
        <v>44</v>
      </c>
      <c r="CD2" s="182"/>
      <c r="CE2" s="183" t="s">
        <v>41</v>
      </c>
      <c r="CF2" s="181" t="s">
        <v>44</v>
      </c>
      <c r="CG2" s="182"/>
      <c r="CH2" s="183" t="s">
        <v>41</v>
      </c>
      <c r="CI2" s="185" t="s">
        <v>44</v>
      </c>
      <c r="CJ2" s="176"/>
      <c r="CK2" s="186" t="s">
        <v>41</v>
      </c>
      <c r="CL2" s="167" t="s">
        <v>44</v>
      </c>
      <c r="CM2" s="168"/>
      <c r="CN2" s="173" t="s">
        <v>41</v>
      </c>
      <c r="CO2" s="167" t="s">
        <v>44</v>
      </c>
      <c r="CP2" s="168"/>
      <c r="CQ2" s="173" t="s">
        <v>41</v>
      </c>
      <c r="CR2" s="172" t="s">
        <v>44</v>
      </c>
      <c r="CS2" s="168"/>
      <c r="CT2" s="173" t="s">
        <v>41</v>
      </c>
    </row>
    <row r="3" spans="1:100" ht="51.75" customHeight="1" thickBot="1" x14ac:dyDescent="0.3">
      <c r="A3" s="206"/>
      <c r="B3" s="208"/>
      <c r="C3" s="24" t="s">
        <v>42</v>
      </c>
      <c r="D3" s="145" t="s">
        <v>43</v>
      </c>
      <c r="E3" s="161"/>
      <c r="F3" s="21" t="s">
        <v>42</v>
      </c>
      <c r="G3" s="1" t="s">
        <v>43</v>
      </c>
      <c r="H3" s="189"/>
      <c r="I3" s="21" t="s">
        <v>42</v>
      </c>
      <c r="J3" s="1" t="s">
        <v>43</v>
      </c>
      <c r="K3" s="189"/>
      <c r="L3" s="21" t="s">
        <v>42</v>
      </c>
      <c r="M3" s="1" t="s">
        <v>43</v>
      </c>
      <c r="N3" s="189"/>
      <c r="O3" s="21" t="s">
        <v>42</v>
      </c>
      <c r="P3" s="1" t="s">
        <v>43</v>
      </c>
      <c r="Q3" s="189"/>
      <c r="R3" s="21" t="s">
        <v>42</v>
      </c>
      <c r="S3" s="1" t="s">
        <v>43</v>
      </c>
      <c r="T3" s="189"/>
      <c r="U3" s="21" t="s">
        <v>42</v>
      </c>
      <c r="V3" s="1" t="s">
        <v>43</v>
      </c>
      <c r="W3" s="189"/>
      <c r="X3" s="21" t="s">
        <v>42</v>
      </c>
      <c r="Y3" s="1" t="s">
        <v>43</v>
      </c>
      <c r="Z3" s="189"/>
      <c r="AA3" s="112" t="s">
        <v>42</v>
      </c>
      <c r="AB3" s="113" t="s">
        <v>43</v>
      </c>
      <c r="AC3" s="190"/>
      <c r="AD3" s="125" t="s">
        <v>42</v>
      </c>
      <c r="AE3" s="113" t="s">
        <v>43</v>
      </c>
      <c r="AF3" s="198"/>
      <c r="AG3" s="125" t="s">
        <v>42</v>
      </c>
      <c r="AH3" s="113" t="s">
        <v>43</v>
      </c>
      <c r="AI3" s="198"/>
      <c r="AJ3" s="125" t="s">
        <v>42</v>
      </c>
      <c r="AK3" s="113" t="s">
        <v>43</v>
      </c>
      <c r="AL3" s="198"/>
      <c r="AM3" s="125" t="s">
        <v>42</v>
      </c>
      <c r="AN3" s="113" t="s">
        <v>43</v>
      </c>
      <c r="AO3" s="190"/>
      <c r="AP3" s="125" t="s">
        <v>42</v>
      </c>
      <c r="AQ3" s="113" t="s">
        <v>43</v>
      </c>
      <c r="AR3" s="190"/>
      <c r="AS3" s="125" t="s">
        <v>42</v>
      </c>
      <c r="AT3" s="113" t="s">
        <v>43</v>
      </c>
      <c r="AU3" s="198"/>
      <c r="AV3" s="125" t="s">
        <v>42</v>
      </c>
      <c r="AW3" s="113" t="s">
        <v>43</v>
      </c>
      <c r="AX3" s="198"/>
      <c r="AY3" s="18" t="s">
        <v>42</v>
      </c>
      <c r="AZ3" s="1" t="s">
        <v>43</v>
      </c>
      <c r="BA3" s="189"/>
      <c r="BB3" s="18" t="s">
        <v>42</v>
      </c>
      <c r="BC3" s="1" t="s">
        <v>43</v>
      </c>
      <c r="BD3" s="189"/>
      <c r="BE3" s="111" t="s">
        <v>42</v>
      </c>
      <c r="BF3" s="78" t="s">
        <v>43</v>
      </c>
      <c r="BG3" s="193"/>
      <c r="BH3" s="112" t="s">
        <v>42</v>
      </c>
      <c r="BI3" s="113" t="s">
        <v>43</v>
      </c>
      <c r="BJ3" s="214"/>
      <c r="BK3" s="77" t="s">
        <v>42</v>
      </c>
      <c r="BL3" s="78" t="s">
        <v>43</v>
      </c>
      <c r="BM3" s="190"/>
      <c r="BN3" s="77" t="s">
        <v>42</v>
      </c>
      <c r="BO3" s="78" t="s">
        <v>43</v>
      </c>
      <c r="BP3" s="190"/>
      <c r="BQ3" s="77" t="s">
        <v>42</v>
      </c>
      <c r="BR3" s="78" t="s">
        <v>43</v>
      </c>
      <c r="BS3" s="190"/>
      <c r="BT3" s="77" t="s">
        <v>42</v>
      </c>
      <c r="BU3" s="78" t="s">
        <v>43</v>
      </c>
      <c r="BV3" s="190"/>
      <c r="BW3" s="71" t="s">
        <v>42</v>
      </c>
      <c r="BX3" s="72" t="s">
        <v>43</v>
      </c>
      <c r="BY3" s="204"/>
      <c r="BZ3" s="45" t="s">
        <v>42</v>
      </c>
      <c r="CA3" s="44" t="s">
        <v>43</v>
      </c>
      <c r="CB3" s="184"/>
      <c r="CC3" s="45" t="s">
        <v>42</v>
      </c>
      <c r="CD3" s="44" t="s">
        <v>43</v>
      </c>
      <c r="CE3" s="184"/>
      <c r="CF3" s="45" t="s">
        <v>42</v>
      </c>
      <c r="CG3" s="44" t="s">
        <v>43</v>
      </c>
      <c r="CH3" s="184"/>
      <c r="CI3" s="41" t="s">
        <v>42</v>
      </c>
      <c r="CJ3" s="40" t="s">
        <v>43</v>
      </c>
      <c r="CK3" s="187"/>
      <c r="CL3" s="18" t="s">
        <v>42</v>
      </c>
      <c r="CM3" s="1" t="s">
        <v>43</v>
      </c>
      <c r="CN3" s="174"/>
      <c r="CO3" s="18" t="s">
        <v>42</v>
      </c>
      <c r="CP3" s="1" t="s">
        <v>43</v>
      </c>
      <c r="CQ3" s="174"/>
      <c r="CR3" s="21" t="s">
        <v>42</v>
      </c>
      <c r="CS3" s="1" t="s">
        <v>43</v>
      </c>
      <c r="CT3" s="174"/>
    </row>
    <row r="4" spans="1:100" ht="15.75" x14ac:dyDescent="0.2">
      <c r="A4" s="14" t="s">
        <v>0</v>
      </c>
      <c r="B4" s="16">
        <v>741200</v>
      </c>
      <c r="C4" s="22">
        <v>41</v>
      </c>
      <c r="D4" s="3">
        <v>696057.88</v>
      </c>
      <c r="E4" s="5">
        <f>D4*100/B4</f>
        <v>93.909589854290346</v>
      </c>
      <c r="F4" s="22">
        <v>41</v>
      </c>
      <c r="G4" s="3">
        <v>696057.88</v>
      </c>
      <c r="H4" s="5">
        <f>G4*100/B4</f>
        <v>93.909589854290346</v>
      </c>
      <c r="I4" s="22">
        <v>41</v>
      </c>
      <c r="J4" s="3">
        <v>696057.88</v>
      </c>
      <c r="K4" s="5">
        <f>J4*100/B4</f>
        <v>93.909589854290346</v>
      </c>
      <c r="L4" s="22">
        <v>41</v>
      </c>
      <c r="M4" s="3">
        <v>696044</v>
      </c>
      <c r="N4" s="5">
        <f>M4*100/B4</f>
        <v>93.9077172153265</v>
      </c>
      <c r="O4" s="22">
        <v>41</v>
      </c>
      <c r="P4" s="3">
        <v>696044</v>
      </c>
      <c r="Q4" s="5">
        <f>P4*100/B4</f>
        <v>93.9077172153265</v>
      </c>
      <c r="R4" s="22">
        <v>41</v>
      </c>
      <c r="S4" s="3">
        <v>696044</v>
      </c>
      <c r="T4" s="5">
        <f>S4*100/B4</f>
        <v>93.9077172153265</v>
      </c>
      <c r="U4" s="22">
        <v>41</v>
      </c>
      <c r="V4" s="3">
        <v>696044</v>
      </c>
      <c r="W4" s="5">
        <f>V4*100/B4</f>
        <v>93.9077172153265</v>
      </c>
      <c r="X4" s="138">
        <v>41</v>
      </c>
      <c r="Y4" s="3">
        <v>696044</v>
      </c>
      <c r="Z4" s="5">
        <f>Y4*100/B4</f>
        <v>93.9077172153265</v>
      </c>
      <c r="AA4" s="135">
        <v>41</v>
      </c>
      <c r="AB4" s="116">
        <v>696044</v>
      </c>
      <c r="AC4" s="130">
        <f>AB4*100/B4</f>
        <v>93.9077172153265</v>
      </c>
      <c r="AD4" s="135">
        <v>41</v>
      </c>
      <c r="AE4" s="116">
        <v>696044</v>
      </c>
      <c r="AF4" s="130">
        <f>AE4*100/B4</f>
        <v>93.9077172153265</v>
      </c>
      <c r="AG4" s="135">
        <v>41</v>
      </c>
      <c r="AH4" s="116">
        <v>696044</v>
      </c>
      <c r="AI4" s="130">
        <f>AH4*100/B4</f>
        <v>93.9077172153265</v>
      </c>
      <c r="AJ4" s="131">
        <v>41</v>
      </c>
      <c r="AK4" s="129">
        <v>696268.01</v>
      </c>
      <c r="AL4" s="130">
        <f>AK4*100/B4</f>
        <v>93.937939827307076</v>
      </c>
      <c r="AM4" s="126">
        <v>41</v>
      </c>
      <c r="AN4" s="116">
        <v>696268.01</v>
      </c>
      <c r="AO4" s="117">
        <f>AN4*100/B4</f>
        <v>93.937939827307076</v>
      </c>
      <c r="AP4" s="124">
        <v>41</v>
      </c>
      <c r="AQ4" s="116">
        <v>696268.01</v>
      </c>
      <c r="AR4" s="117">
        <f>AQ4*100/B4</f>
        <v>93.937939827307076</v>
      </c>
      <c r="AS4" s="126">
        <v>41</v>
      </c>
      <c r="AT4" s="116">
        <v>696268.01</v>
      </c>
      <c r="AU4" s="117">
        <f>AT4*100/B4</f>
        <v>93.937939827307076</v>
      </c>
      <c r="AV4" s="124">
        <v>41</v>
      </c>
      <c r="AW4" s="116">
        <v>696281.89</v>
      </c>
      <c r="AX4" s="117">
        <f>AW4*100/B4</f>
        <v>93.939812466270908</v>
      </c>
      <c r="AY4" s="114">
        <v>41</v>
      </c>
      <c r="AZ4" s="81">
        <v>696268.22</v>
      </c>
      <c r="BA4" s="84">
        <v>93.937968159741004</v>
      </c>
      <c r="BB4" s="114">
        <v>41</v>
      </c>
      <c r="BC4" s="81">
        <v>696268.22</v>
      </c>
      <c r="BD4" s="84">
        <f>BC4*100/B4</f>
        <v>93.937968159740961</v>
      </c>
      <c r="BE4" s="106">
        <v>40</v>
      </c>
      <c r="BF4" s="102">
        <v>663768.22</v>
      </c>
      <c r="BG4" s="103">
        <v>89.553186724230983</v>
      </c>
      <c r="BH4" s="99">
        <v>40</v>
      </c>
      <c r="BI4" s="96">
        <v>666355.72</v>
      </c>
      <c r="BJ4" s="97">
        <v>89.902282784673503</v>
      </c>
      <c r="BK4" s="93">
        <v>41</v>
      </c>
      <c r="BL4" s="91">
        <v>710651.14</v>
      </c>
      <c r="BM4" s="70">
        <f>(BL4*100)/B4</f>
        <v>95.878459255261731</v>
      </c>
      <c r="BN4" s="93">
        <v>40</v>
      </c>
      <c r="BO4" s="91">
        <v>697243.64</v>
      </c>
      <c r="BP4" s="70">
        <f>(BO4*100)/B4</f>
        <v>94.069568267674043</v>
      </c>
      <c r="BQ4" s="85">
        <v>40</v>
      </c>
      <c r="BR4" s="81">
        <v>697243.64</v>
      </c>
      <c r="BS4" s="84">
        <f>BR4*100/B4</f>
        <v>94.069568267674043</v>
      </c>
      <c r="BT4" s="75">
        <v>40</v>
      </c>
      <c r="BU4" s="76">
        <v>697257.5199999999</v>
      </c>
      <c r="BV4" s="70">
        <v>94.071440906637861</v>
      </c>
      <c r="BW4" s="67">
        <v>40</v>
      </c>
      <c r="BX4" s="66">
        <v>697243.64</v>
      </c>
      <c r="BY4" s="70">
        <v>94.069568267674043</v>
      </c>
      <c r="BZ4" s="67">
        <v>40</v>
      </c>
      <c r="CA4" s="66">
        <v>697243.64</v>
      </c>
      <c r="CB4" s="46">
        <v>94.069568267674043</v>
      </c>
      <c r="CC4" s="48">
        <v>40</v>
      </c>
      <c r="CD4" s="49">
        <v>697243.64</v>
      </c>
      <c r="CE4" s="46">
        <v>94.069568267674001</v>
      </c>
      <c r="CF4" s="42">
        <v>40</v>
      </c>
      <c r="CG4" s="16">
        <v>697243.64</v>
      </c>
      <c r="CH4" s="5">
        <v>94.069568267674043</v>
      </c>
      <c r="CI4" s="52">
        <v>40</v>
      </c>
      <c r="CJ4" s="53">
        <v>697243.64</v>
      </c>
      <c r="CK4" s="54">
        <f>CJ4*100/B4</f>
        <v>94.069568267674043</v>
      </c>
      <c r="CL4" s="22">
        <v>39</v>
      </c>
      <c r="CM4" s="3">
        <v>671243.64</v>
      </c>
      <c r="CN4" s="5">
        <v>90.561743119266055</v>
      </c>
      <c r="CO4" s="35">
        <v>39</v>
      </c>
      <c r="CP4" s="25">
        <v>671243.64</v>
      </c>
      <c r="CQ4" s="26">
        <v>90.561743119266055</v>
      </c>
      <c r="CR4" s="22">
        <v>39</v>
      </c>
      <c r="CS4" s="3">
        <v>671271.66999999993</v>
      </c>
      <c r="CT4" s="5">
        <v>90.565524824608744</v>
      </c>
      <c r="CU4" s="37"/>
      <c r="CV4" s="37"/>
    </row>
    <row r="5" spans="1:100" ht="15.75" x14ac:dyDescent="0.2">
      <c r="A5" s="14" t="s">
        <v>1</v>
      </c>
      <c r="B5" s="16">
        <v>1581813.08</v>
      </c>
      <c r="C5" s="22">
        <v>80</v>
      </c>
      <c r="D5" s="3">
        <v>1473175.91</v>
      </c>
      <c r="E5" s="5">
        <f t="shared" ref="E5:E38" si="0">D5*100/B5</f>
        <v>93.132110780118211</v>
      </c>
      <c r="F5" s="22">
        <v>80</v>
      </c>
      <c r="G5" s="3">
        <v>1477894.76</v>
      </c>
      <c r="H5" s="5">
        <f t="shared" ref="H5:H38" si="1">G5*100/B5</f>
        <v>93.430429845731197</v>
      </c>
      <c r="I5" s="22">
        <v>80</v>
      </c>
      <c r="J5" s="3">
        <v>1477891.26</v>
      </c>
      <c r="K5" s="5">
        <f t="shared" ref="K5:K38" si="2">J5*100/B5</f>
        <v>93.430208580649733</v>
      </c>
      <c r="L5" s="22">
        <v>80</v>
      </c>
      <c r="M5" s="3">
        <v>1477891.26</v>
      </c>
      <c r="N5" s="5">
        <f t="shared" ref="N5:N37" si="3">M5*100/B5</f>
        <v>93.430208580649733</v>
      </c>
      <c r="O5" s="22">
        <v>80</v>
      </c>
      <c r="P5" s="3">
        <v>1477894.76</v>
      </c>
      <c r="Q5" s="5">
        <f t="shared" ref="Q5:Q38" si="4">P5*100/B5</f>
        <v>93.430429845731197</v>
      </c>
      <c r="R5" s="22">
        <v>80</v>
      </c>
      <c r="S5" s="3">
        <v>1477894.76</v>
      </c>
      <c r="T5" s="5">
        <f t="shared" ref="T5:T38" si="5">S5*100/B5</f>
        <v>93.430429845731197</v>
      </c>
      <c r="U5" s="22">
        <v>80</v>
      </c>
      <c r="V5" s="3">
        <v>1477894.76</v>
      </c>
      <c r="W5" s="5">
        <f t="shared" ref="W5:W38" si="6">V5*100/B5</f>
        <v>93.430429845731197</v>
      </c>
      <c r="X5" s="138">
        <v>80</v>
      </c>
      <c r="Y5" s="3">
        <v>1477894.76</v>
      </c>
      <c r="Z5" s="5">
        <f t="shared" ref="Z5:Z38" si="7">Y5*100/B5</f>
        <v>93.430429845731197</v>
      </c>
      <c r="AA5" s="42">
        <v>81</v>
      </c>
      <c r="AB5" s="16">
        <v>1486894.76</v>
      </c>
      <c r="AC5" s="5">
        <f t="shared" ref="AC5:AC38" si="8">AB5*100/B5</f>
        <v>93.999397198055789</v>
      </c>
      <c r="AD5" s="42">
        <v>81</v>
      </c>
      <c r="AE5" s="16">
        <v>1486894.76</v>
      </c>
      <c r="AF5" s="5">
        <f t="shared" ref="AF5:AF38" si="9">AE5*100/B5</f>
        <v>93.999397198055789</v>
      </c>
      <c r="AG5" s="42">
        <v>81</v>
      </c>
      <c r="AH5" s="16">
        <v>1486894.76</v>
      </c>
      <c r="AI5" s="5">
        <f t="shared" ref="AI5:AI38" si="10">AH5*100/B5</f>
        <v>93.999397198055789</v>
      </c>
      <c r="AJ5" s="132">
        <v>81</v>
      </c>
      <c r="AK5" s="3">
        <v>1486918.74</v>
      </c>
      <c r="AL5" s="5">
        <f t="shared" ref="AL5:AL38" si="11">AK5*100/B5</f>
        <v>94.000913179956754</v>
      </c>
      <c r="AM5" s="19">
        <v>81</v>
      </c>
      <c r="AN5" s="16">
        <v>1486918.74</v>
      </c>
      <c r="AO5" s="127">
        <f>AN5*100/B5</f>
        <v>94.000913179956754</v>
      </c>
      <c r="AP5" s="22">
        <v>81</v>
      </c>
      <c r="AQ5" s="16">
        <v>1486928.57</v>
      </c>
      <c r="AR5" s="118">
        <f t="shared" ref="AR5:AR38" si="12">AQ5*100/B5</f>
        <v>94.001534618742681</v>
      </c>
      <c r="AS5" s="19">
        <v>81</v>
      </c>
      <c r="AT5" s="16">
        <v>1486928.57</v>
      </c>
      <c r="AU5" s="118">
        <f>AT5*100/B5</f>
        <v>94.001534618742681</v>
      </c>
      <c r="AV5" s="22">
        <v>81</v>
      </c>
      <c r="AW5" s="16">
        <v>1486928.57</v>
      </c>
      <c r="AX5" s="118">
        <f t="shared" ref="AX5:AX38" si="13">AW5*100/B5</f>
        <v>94.001534618742681</v>
      </c>
      <c r="AY5" s="114">
        <v>80</v>
      </c>
      <c r="AZ5" s="81">
        <v>1476997.96</v>
      </c>
      <c r="BA5" s="84">
        <v>93.3737354100018</v>
      </c>
      <c r="BB5" s="114">
        <v>80</v>
      </c>
      <c r="BC5" s="81">
        <v>1476997.96</v>
      </c>
      <c r="BD5" s="84">
        <f t="shared" ref="BD5:BD38" si="14">BC5*100/B5</f>
        <v>93.373735410001785</v>
      </c>
      <c r="BE5" s="107">
        <v>80</v>
      </c>
      <c r="BF5" s="81">
        <v>1476997.96</v>
      </c>
      <c r="BG5" s="104">
        <v>93.373735410001785</v>
      </c>
      <c r="BH5" s="100">
        <v>80</v>
      </c>
      <c r="BI5" s="49">
        <v>1479157.39</v>
      </c>
      <c r="BJ5" s="70">
        <v>93.510251539960706</v>
      </c>
      <c r="BK5" s="48">
        <v>80</v>
      </c>
      <c r="BL5" s="81">
        <v>1479157.39</v>
      </c>
      <c r="BM5" s="70">
        <f t="shared" ref="BM5:BM38" si="15">(BL5*100)/B5</f>
        <v>93.510251539960706</v>
      </c>
      <c r="BN5" s="48">
        <v>80</v>
      </c>
      <c r="BO5" s="81">
        <v>1479157.39</v>
      </c>
      <c r="BP5" s="46">
        <f t="shared" ref="BP5:BP38" si="16">(BO5*100)/B5</f>
        <v>93.510251539960706</v>
      </c>
      <c r="BQ5" s="85">
        <v>80</v>
      </c>
      <c r="BR5" s="81">
        <v>1479157.39</v>
      </c>
      <c r="BS5" s="84">
        <f t="shared" ref="BS5:BS38" si="17">BR5*100/B5</f>
        <v>93.510251539960706</v>
      </c>
      <c r="BT5" s="22">
        <v>80</v>
      </c>
      <c r="BU5" s="73">
        <v>1479157.3900000001</v>
      </c>
      <c r="BV5" s="46">
        <v>93.510251539960706</v>
      </c>
      <c r="BW5" s="67">
        <v>80</v>
      </c>
      <c r="BX5" s="66">
        <v>1479157.39</v>
      </c>
      <c r="BY5" s="46">
        <v>93.510251539960692</v>
      </c>
      <c r="BZ5" s="67">
        <v>77</v>
      </c>
      <c r="CA5" s="66">
        <v>1378535.56</v>
      </c>
      <c r="CB5" s="46">
        <v>87.14908085094352</v>
      </c>
      <c r="CC5" s="48">
        <v>77</v>
      </c>
      <c r="CD5" s="49">
        <v>1378535.56</v>
      </c>
      <c r="CE5" s="46">
        <v>87.14908085094352</v>
      </c>
      <c r="CF5" s="42">
        <v>75</v>
      </c>
      <c r="CG5" s="16">
        <v>1283098.06</v>
      </c>
      <c r="CH5" s="5">
        <v>81.115656219001551</v>
      </c>
      <c r="CI5" s="55">
        <v>73</v>
      </c>
      <c r="CJ5" s="56">
        <v>1185098.06</v>
      </c>
      <c r="CK5" s="54">
        <f t="shared" ref="CK5:CK38" si="18">CJ5*100/B5</f>
        <v>74.920233938133819</v>
      </c>
      <c r="CL5" s="22">
        <v>73</v>
      </c>
      <c r="CM5" s="3">
        <v>1185098.06</v>
      </c>
      <c r="CN5" s="5">
        <v>74.920233938133819</v>
      </c>
      <c r="CO5" s="35">
        <v>73</v>
      </c>
      <c r="CP5" s="25">
        <v>1185098.06</v>
      </c>
      <c r="CQ5" s="26">
        <v>74.920233938133819</v>
      </c>
      <c r="CR5" s="22">
        <v>74</v>
      </c>
      <c r="CS5" s="3">
        <v>1192578.8400000001</v>
      </c>
      <c r="CT5" s="5">
        <v>75.393158337014142</v>
      </c>
      <c r="CU5" s="37"/>
      <c r="CV5" s="37"/>
    </row>
    <row r="6" spans="1:100" ht="15.75" x14ac:dyDescent="0.2">
      <c r="A6" s="14" t="s">
        <v>2</v>
      </c>
      <c r="B6" s="16">
        <v>1296670</v>
      </c>
      <c r="C6" s="22">
        <v>71</v>
      </c>
      <c r="D6" s="3">
        <v>1153891.6599999999</v>
      </c>
      <c r="E6" s="5">
        <f t="shared" si="0"/>
        <v>88.988845272891311</v>
      </c>
      <c r="F6" s="22">
        <v>71</v>
      </c>
      <c r="G6" s="3">
        <v>1153891.6599999999</v>
      </c>
      <c r="H6" s="5">
        <f t="shared" si="1"/>
        <v>88.988845272891311</v>
      </c>
      <c r="I6" s="22">
        <v>71</v>
      </c>
      <c r="J6" s="3">
        <v>1153919.6599999999</v>
      </c>
      <c r="K6" s="5">
        <f t="shared" si="2"/>
        <v>88.99100465037364</v>
      </c>
      <c r="L6" s="22">
        <v>71</v>
      </c>
      <c r="M6" s="3">
        <v>1153919.6599999999</v>
      </c>
      <c r="N6" s="5">
        <f t="shared" si="3"/>
        <v>88.99100465037364</v>
      </c>
      <c r="O6" s="22">
        <v>71</v>
      </c>
      <c r="P6" s="3">
        <v>1153919.6599999999</v>
      </c>
      <c r="Q6" s="5">
        <f t="shared" si="4"/>
        <v>88.99100465037364</v>
      </c>
      <c r="R6" s="22">
        <v>71</v>
      </c>
      <c r="S6" s="3">
        <v>1153919.6599999999</v>
      </c>
      <c r="T6" s="5">
        <f t="shared" si="5"/>
        <v>88.99100465037364</v>
      </c>
      <c r="U6" s="22">
        <v>71</v>
      </c>
      <c r="V6" s="3">
        <v>1153919.6599999999</v>
      </c>
      <c r="W6" s="5">
        <f t="shared" si="6"/>
        <v>88.99100465037364</v>
      </c>
      <c r="X6" s="138">
        <v>71</v>
      </c>
      <c r="Y6" s="3">
        <v>1153919.6599999999</v>
      </c>
      <c r="Z6" s="5">
        <f t="shared" si="7"/>
        <v>88.99100465037364</v>
      </c>
      <c r="AA6" s="42">
        <v>71</v>
      </c>
      <c r="AB6" s="16">
        <v>1153919.6599999999</v>
      </c>
      <c r="AC6" s="5">
        <f t="shared" si="8"/>
        <v>88.99100465037364</v>
      </c>
      <c r="AD6" s="42">
        <v>71</v>
      </c>
      <c r="AE6" s="16">
        <v>1153919.6599999999</v>
      </c>
      <c r="AF6" s="5">
        <f t="shared" si="9"/>
        <v>88.99100465037364</v>
      </c>
      <c r="AG6" s="42">
        <v>71</v>
      </c>
      <c r="AH6" s="16">
        <v>1153919.6599999999</v>
      </c>
      <c r="AI6" s="5">
        <f t="shared" si="10"/>
        <v>88.99100465037364</v>
      </c>
      <c r="AJ6" s="132">
        <v>71</v>
      </c>
      <c r="AK6" s="3">
        <v>1153919.6599999999</v>
      </c>
      <c r="AL6" s="5">
        <f t="shared" si="11"/>
        <v>88.99100465037364</v>
      </c>
      <c r="AM6" s="19">
        <v>71</v>
      </c>
      <c r="AN6" s="16">
        <v>1153919.6599999999</v>
      </c>
      <c r="AO6" s="127">
        <f t="shared" ref="AO6:AO38" si="19">AN6*100/B6</f>
        <v>88.99100465037364</v>
      </c>
      <c r="AP6" s="22">
        <v>71</v>
      </c>
      <c r="AQ6" s="16">
        <v>1153919.6599999999</v>
      </c>
      <c r="AR6" s="118">
        <f t="shared" si="12"/>
        <v>88.99100465037364</v>
      </c>
      <c r="AS6" s="19">
        <v>71</v>
      </c>
      <c r="AT6" s="16">
        <v>1153919.6599999999</v>
      </c>
      <c r="AU6" s="118">
        <f t="shared" ref="AU6:AU38" si="20">AT6*100/B6</f>
        <v>88.99100465037364</v>
      </c>
      <c r="AV6" s="22">
        <v>71</v>
      </c>
      <c r="AW6" s="16">
        <v>1154178.44</v>
      </c>
      <c r="AX6" s="118">
        <f t="shared" si="13"/>
        <v>89.010961925547747</v>
      </c>
      <c r="AY6" s="114">
        <v>71</v>
      </c>
      <c r="AZ6" s="81">
        <v>1153969.31</v>
      </c>
      <c r="BA6" s="84">
        <v>88.994833689373607</v>
      </c>
      <c r="BB6" s="114">
        <v>71</v>
      </c>
      <c r="BC6" s="81">
        <v>1153969.31</v>
      </c>
      <c r="BD6" s="84">
        <f t="shared" si="14"/>
        <v>88.99483368937355</v>
      </c>
      <c r="BE6" s="107">
        <v>71</v>
      </c>
      <c r="BF6" s="81">
        <v>1153969.31</v>
      </c>
      <c r="BG6" s="104">
        <v>88.99483368937355</v>
      </c>
      <c r="BH6" s="100">
        <v>71</v>
      </c>
      <c r="BI6" s="49">
        <v>1153969.31</v>
      </c>
      <c r="BJ6" s="70">
        <v>88.99483368937355</v>
      </c>
      <c r="BK6" s="48">
        <v>71</v>
      </c>
      <c r="BL6" s="81">
        <v>1153969.31</v>
      </c>
      <c r="BM6" s="70">
        <f t="shared" si="15"/>
        <v>88.99483368937355</v>
      </c>
      <c r="BN6" s="48">
        <v>72</v>
      </c>
      <c r="BO6" s="81">
        <v>1168365.01</v>
      </c>
      <c r="BP6" s="46">
        <f t="shared" si="16"/>
        <v>90.105039061596244</v>
      </c>
      <c r="BQ6" s="85">
        <v>72</v>
      </c>
      <c r="BR6" s="81">
        <v>1168365.01</v>
      </c>
      <c r="BS6" s="84">
        <f t="shared" si="17"/>
        <v>90.105039061596244</v>
      </c>
      <c r="BT6" s="22">
        <v>72</v>
      </c>
      <c r="BU6" s="73">
        <v>1168574.1400000001</v>
      </c>
      <c r="BV6" s="46">
        <v>90.121167297770455</v>
      </c>
      <c r="BW6" s="67">
        <v>72</v>
      </c>
      <c r="BX6" s="66">
        <v>1168365.01</v>
      </c>
      <c r="BY6" s="46">
        <v>90.105039061596244</v>
      </c>
      <c r="BZ6" s="67">
        <v>72</v>
      </c>
      <c r="CA6" s="66">
        <v>1168365.01</v>
      </c>
      <c r="CB6" s="46">
        <v>90.105039061596244</v>
      </c>
      <c r="CC6" s="48">
        <v>72</v>
      </c>
      <c r="CD6" s="49">
        <v>1168365.01</v>
      </c>
      <c r="CE6" s="46">
        <v>90.105039061596244</v>
      </c>
      <c r="CF6" s="42">
        <v>72</v>
      </c>
      <c r="CG6" s="16">
        <v>1168365.01</v>
      </c>
      <c r="CH6" s="5">
        <v>90.105039061596244</v>
      </c>
      <c r="CI6" s="55">
        <v>71</v>
      </c>
      <c r="CJ6" s="56">
        <v>1159365.01</v>
      </c>
      <c r="CK6" s="54">
        <f t="shared" si="18"/>
        <v>89.410953442279066</v>
      </c>
      <c r="CL6" s="22">
        <v>69</v>
      </c>
      <c r="CM6" s="3">
        <v>1147813.48</v>
      </c>
      <c r="CN6" s="5">
        <v>88.520092236266748</v>
      </c>
      <c r="CO6" s="35">
        <v>69</v>
      </c>
      <c r="CP6" s="25">
        <v>1147813.48</v>
      </c>
      <c r="CQ6" s="26">
        <v>88.520092236266748</v>
      </c>
      <c r="CR6" s="22">
        <v>69</v>
      </c>
      <c r="CS6" s="3">
        <v>1149838.05</v>
      </c>
      <c r="CT6" s="5">
        <v>88.676228338744636</v>
      </c>
      <c r="CU6" s="37"/>
      <c r="CV6" s="37"/>
    </row>
    <row r="7" spans="1:100" ht="15.75" x14ac:dyDescent="0.2">
      <c r="A7" s="14" t="s">
        <v>3</v>
      </c>
      <c r="B7" s="16">
        <v>1257121.07</v>
      </c>
      <c r="C7" s="22">
        <v>56</v>
      </c>
      <c r="D7" s="3">
        <v>1010638.45</v>
      </c>
      <c r="E7" s="5">
        <f t="shared" si="0"/>
        <v>80.3930881533948</v>
      </c>
      <c r="F7" s="22">
        <v>56</v>
      </c>
      <c r="G7" s="3">
        <v>1010638.45</v>
      </c>
      <c r="H7" s="5">
        <f t="shared" si="1"/>
        <v>80.3930881533948</v>
      </c>
      <c r="I7" s="22">
        <v>56</v>
      </c>
      <c r="J7" s="3">
        <v>1010638.45</v>
      </c>
      <c r="K7" s="5">
        <f t="shared" si="2"/>
        <v>80.3930881533948</v>
      </c>
      <c r="L7" s="22">
        <v>56</v>
      </c>
      <c r="M7" s="3">
        <v>1010657.46</v>
      </c>
      <c r="N7" s="5">
        <f t="shared" si="3"/>
        <v>80.394600338692911</v>
      </c>
      <c r="O7" s="22">
        <v>57</v>
      </c>
      <c r="P7" s="3">
        <v>1041025.02</v>
      </c>
      <c r="Q7" s="5">
        <f t="shared" si="4"/>
        <v>82.810243567073456</v>
      </c>
      <c r="R7" s="22">
        <v>57</v>
      </c>
      <c r="S7" s="3">
        <v>1041025.02</v>
      </c>
      <c r="T7" s="5">
        <f t="shared" si="5"/>
        <v>82.810243567073456</v>
      </c>
      <c r="U7" s="22">
        <v>57</v>
      </c>
      <c r="V7" s="3">
        <v>1041025.02</v>
      </c>
      <c r="W7" s="5">
        <f t="shared" si="6"/>
        <v>82.810243567073456</v>
      </c>
      <c r="X7" s="138">
        <v>57</v>
      </c>
      <c r="Y7" s="3">
        <v>1041025.02</v>
      </c>
      <c r="Z7" s="5">
        <f t="shared" si="7"/>
        <v>82.810243567073456</v>
      </c>
      <c r="AA7" s="42">
        <v>58</v>
      </c>
      <c r="AB7" s="16">
        <v>1094082.96</v>
      </c>
      <c r="AC7" s="5">
        <f t="shared" si="8"/>
        <v>87.030834667340343</v>
      </c>
      <c r="AD7" s="42">
        <v>58</v>
      </c>
      <c r="AE7" s="16">
        <v>1094082.96</v>
      </c>
      <c r="AF7" s="5">
        <f t="shared" si="9"/>
        <v>87.030834667340343</v>
      </c>
      <c r="AG7" s="42">
        <v>58</v>
      </c>
      <c r="AH7" s="16">
        <v>1094082.96</v>
      </c>
      <c r="AI7" s="5">
        <f t="shared" si="10"/>
        <v>87.030834667340343</v>
      </c>
      <c r="AJ7" s="132">
        <v>58</v>
      </c>
      <c r="AK7" s="3">
        <v>1094082.96</v>
      </c>
      <c r="AL7" s="5">
        <f t="shared" si="11"/>
        <v>87.030834667340343</v>
      </c>
      <c r="AM7" s="19">
        <v>58</v>
      </c>
      <c r="AN7" s="16">
        <v>1094082.96</v>
      </c>
      <c r="AO7" s="127">
        <f t="shared" si="19"/>
        <v>87.030834667340343</v>
      </c>
      <c r="AP7" s="22">
        <v>58</v>
      </c>
      <c r="AQ7" s="16">
        <v>1094082.96</v>
      </c>
      <c r="AR7" s="118">
        <f>AQ7*100/B7</f>
        <v>87.030834667340343</v>
      </c>
      <c r="AS7" s="19">
        <v>60</v>
      </c>
      <c r="AT7" s="16">
        <v>1151519.56</v>
      </c>
      <c r="AU7" s="118">
        <f t="shared" si="20"/>
        <v>91.599734304031671</v>
      </c>
      <c r="AV7" s="22">
        <v>60</v>
      </c>
      <c r="AW7" s="16">
        <v>1152111.05</v>
      </c>
      <c r="AX7" s="118">
        <f t="shared" si="13"/>
        <v>91.646785460369372</v>
      </c>
      <c r="AY7" s="114">
        <v>60</v>
      </c>
      <c r="AZ7" s="81">
        <v>1152111.05</v>
      </c>
      <c r="BA7" s="84">
        <v>91.646785460369372</v>
      </c>
      <c r="BB7" s="114">
        <v>60</v>
      </c>
      <c r="BC7" s="81">
        <v>1152111.05</v>
      </c>
      <c r="BD7" s="84">
        <f t="shared" si="14"/>
        <v>91.646785460369372</v>
      </c>
      <c r="BE7" s="107">
        <v>60</v>
      </c>
      <c r="BF7" s="81">
        <v>1152111.05</v>
      </c>
      <c r="BG7" s="104">
        <v>91.646785460369372</v>
      </c>
      <c r="BH7" s="100">
        <v>60</v>
      </c>
      <c r="BI7" s="49">
        <v>1152142.55</v>
      </c>
      <c r="BJ7" s="70">
        <v>91.649291185613492</v>
      </c>
      <c r="BK7" s="48">
        <v>60</v>
      </c>
      <c r="BL7" s="81">
        <v>1152142.55</v>
      </c>
      <c r="BM7" s="70">
        <f t="shared" si="15"/>
        <v>91.649291185613492</v>
      </c>
      <c r="BN7" s="48">
        <v>60</v>
      </c>
      <c r="BO7" s="81">
        <v>1152142.55</v>
      </c>
      <c r="BP7" s="46">
        <f t="shared" si="16"/>
        <v>91.649291185613492</v>
      </c>
      <c r="BQ7" s="85">
        <v>60</v>
      </c>
      <c r="BR7" s="81">
        <v>1152142.55</v>
      </c>
      <c r="BS7" s="84">
        <f t="shared" si="17"/>
        <v>91.649291185613492</v>
      </c>
      <c r="BT7" s="22">
        <v>61</v>
      </c>
      <c r="BU7" s="73">
        <v>1197114.55</v>
      </c>
      <c r="BV7" s="46">
        <v>95.226671365869308</v>
      </c>
      <c r="BW7" s="67">
        <v>61</v>
      </c>
      <c r="BX7" s="66">
        <v>1197142.55</v>
      </c>
      <c r="BY7" s="46">
        <v>95.228898677197421</v>
      </c>
      <c r="BZ7" s="67">
        <v>61</v>
      </c>
      <c r="CA7" s="66">
        <v>1197142.55</v>
      </c>
      <c r="CB7" s="46">
        <v>95.228898677197407</v>
      </c>
      <c r="CC7" s="48">
        <v>61</v>
      </c>
      <c r="CD7" s="49">
        <v>1197142.55</v>
      </c>
      <c r="CE7" s="46">
        <v>95.228898677197407</v>
      </c>
      <c r="CF7" s="42">
        <v>61</v>
      </c>
      <c r="CG7" s="16">
        <v>1197142.55</v>
      </c>
      <c r="CH7" s="5">
        <v>95.228898677197407</v>
      </c>
      <c r="CI7" s="55">
        <v>61</v>
      </c>
      <c r="CJ7" s="56">
        <v>1197415.82</v>
      </c>
      <c r="CK7" s="54">
        <f t="shared" si="18"/>
        <v>95.250636440291302</v>
      </c>
      <c r="CL7" s="22">
        <v>61</v>
      </c>
      <c r="CM7" s="3">
        <v>1197416.1299999999</v>
      </c>
      <c r="CN7" s="5">
        <v>95.250661099809562</v>
      </c>
      <c r="CO7" s="35">
        <v>61</v>
      </c>
      <c r="CP7" s="25">
        <v>1197416.1299999999</v>
      </c>
      <c r="CQ7" s="26">
        <v>95.250661099809562</v>
      </c>
      <c r="CR7" s="22">
        <v>61</v>
      </c>
      <c r="CS7" s="3">
        <v>1197416.1299999999</v>
      </c>
      <c r="CT7" s="5">
        <v>95.250661099809562</v>
      </c>
      <c r="CU7" s="37"/>
      <c r="CV7" s="37"/>
    </row>
    <row r="8" spans="1:100" ht="15.75" x14ac:dyDescent="0.2">
      <c r="A8" s="14" t="s">
        <v>4</v>
      </c>
      <c r="B8" s="16">
        <v>1115289.73</v>
      </c>
      <c r="C8" s="22">
        <v>56</v>
      </c>
      <c r="D8" s="3">
        <v>1108601.07</v>
      </c>
      <c r="E8" s="5">
        <f t="shared" si="0"/>
        <v>99.400276016170253</v>
      </c>
      <c r="F8" s="22">
        <v>56</v>
      </c>
      <c r="G8" s="3">
        <v>1108601.07</v>
      </c>
      <c r="H8" s="5">
        <f t="shared" si="1"/>
        <v>99.400276016170253</v>
      </c>
      <c r="I8" s="22">
        <v>56</v>
      </c>
      <c r="J8" s="3">
        <v>1108601.07</v>
      </c>
      <c r="K8" s="5">
        <f t="shared" si="2"/>
        <v>99.400276016170253</v>
      </c>
      <c r="L8" s="22">
        <v>56</v>
      </c>
      <c r="M8" s="3">
        <v>1108601.07</v>
      </c>
      <c r="N8" s="5">
        <f t="shared" si="3"/>
        <v>99.400276016170253</v>
      </c>
      <c r="O8" s="22">
        <v>56</v>
      </c>
      <c r="P8" s="3">
        <v>1108601.07</v>
      </c>
      <c r="Q8" s="5">
        <f t="shared" si="4"/>
        <v>99.400276016170253</v>
      </c>
      <c r="R8" s="22">
        <v>56</v>
      </c>
      <c r="S8" s="3">
        <v>1108601.07</v>
      </c>
      <c r="T8" s="5">
        <f t="shared" si="5"/>
        <v>99.400276016170253</v>
      </c>
      <c r="U8" s="22">
        <v>56</v>
      </c>
      <c r="V8" s="3">
        <v>1108601.07</v>
      </c>
      <c r="W8" s="5">
        <f t="shared" si="6"/>
        <v>99.400276016170253</v>
      </c>
      <c r="X8" s="138">
        <v>56</v>
      </c>
      <c r="Y8" s="3">
        <v>1108601.07</v>
      </c>
      <c r="Z8" s="5">
        <f t="shared" si="7"/>
        <v>99.400276016170253</v>
      </c>
      <c r="AA8" s="42">
        <v>56</v>
      </c>
      <c r="AB8" s="16">
        <v>1108601.07</v>
      </c>
      <c r="AC8" s="5">
        <f t="shared" si="8"/>
        <v>99.400276016170253</v>
      </c>
      <c r="AD8" s="42">
        <v>56</v>
      </c>
      <c r="AE8" s="16">
        <v>1108601.07</v>
      </c>
      <c r="AF8" s="5">
        <f t="shared" si="9"/>
        <v>99.400276016170253</v>
      </c>
      <c r="AG8" s="42">
        <v>56</v>
      </c>
      <c r="AH8" s="16">
        <v>1108601.07</v>
      </c>
      <c r="AI8" s="5">
        <f t="shared" si="10"/>
        <v>99.400276016170253</v>
      </c>
      <c r="AJ8" s="132">
        <v>56</v>
      </c>
      <c r="AK8" s="3">
        <v>1108601.07</v>
      </c>
      <c r="AL8" s="5">
        <f t="shared" si="11"/>
        <v>99.400276016170253</v>
      </c>
      <c r="AM8" s="19">
        <v>56</v>
      </c>
      <c r="AN8" s="16">
        <v>1108601.07</v>
      </c>
      <c r="AO8" s="127">
        <f t="shared" si="19"/>
        <v>99.400276016170253</v>
      </c>
      <c r="AP8" s="22">
        <v>56</v>
      </c>
      <c r="AQ8" s="16">
        <v>1108601.07</v>
      </c>
      <c r="AR8" s="118">
        <f t="shared" si="12"/>
        <v>99.400276016170253</v>
      </c>
      <c r="AS8" s="19">
        <v>56</v>
      </c>
      <c r="AT8" s="16">
        <v>1108601.07</v>
      </c>
      <c r="AU8" s="118">
        <f t="shared" si="20"/>
        <v>99.400276016170253</v>
      </c>
      <c r="AV8" s="22">
        <v>56</v>
      </c>
      <c r="AW8" s="16">
        <v>1108601.0699999998</v>
      </c>
      <c r="AX8" s="118">
        <f t="shared" si="13"/>
        <v>99.400276016170238</v>
      </c>
      <c r="AY8" s="114">
        <v>56</v>
      </c>
      <c r="AZ8" s="81">
        <v>1108601.07</v>
      </c>
      <c r="BA8" s="84">
        <v>99.400276016170253</v>
      </c>
      <c r="BB8" s="114">
        <v>56</v>
      </c>
      <c r="BC8" s="81">
        <v>1108601.07</v>
      </c>
      <c r="BD8" s="84">
        <f t="shared" si="14"/>
        <v>99.400276016170253</v>
      </c>
      <c r="BE8" s="107">
        <v>56</v>
      </c>
      <c r="BF8" s="81">
        <v>1108601.07</v>
      </c>
      <c r="BG8" s="104">
        <v>99.400276016170253</v>
      </c>
      <c r="BH8" s="100">
        <v>56</v>
      </c>
      <c r="BI8" s="49">
        <v>1108601.07</v>
      </c>
      <c r="BJ8" s="70">
        <v>99.400276016170253</v>
      </c>
      <c r="BK8" s="48">
        <v>56</v>
      </c>
      <c r="BL8" s="81">
        <v>1108601.07</v>
      </c>
      <c r="BM8" s="70">
        <f t="shared" si="15"/>
        <v>99.400276016170253</v>
      </c>
      <c r="BN8" s="48">
        <v>56</v>
      </c>
      <c r="BO8" s="81">
        <v>1108601.07</v>
      </c>
      <c r="BP8" s="46">
        <f t="shared" si="16"/>
        <v>99.400276016170253</v>
      </c>
      <c r="BQ8" s="85">
        <v>56</v>
      </c>
      <c r="BR8" s="81">
        <v>1108601.07</v>
      </c>
      <c r="BS8" s="84">
        <f t="shared" si="17"/>
        <v>99.400276016170253</v>
      </c>
      <c r="BT8" s="22">
        <v>56</v>
      </c>
      <c r="BU8" s="73">
        <v>1108601.0699999998</v>
      </c>
      <c r="BV8" s="46">
        <v>99.400276016170238</v>
      </c>
      <c r="BW8" s="67">
        <v>56</v>
      </c>
      <c r="BX8" s="66">
        <v>1108601.07</v>
      </c>
      <c r="BY8" s="46">
        <v>99.400276016170267</v>
      </c>
      <c r="BZ8" s="67">
        <v>56</v>
      </c>
      <c r="CA8" s="66">
        <v>1108601.07</v>
      </c>
      <c r="CB8" s="46">
        <v>99.400276016170295</v>
      </c>
      <c r="CC8" s="48">
        <v>56</v>
      </c>
      <c r="CD8" s="49">
        <v>1108601.07</v>
      </c>
      <c r="CE8" s="46">
        <v>99.400276016170253</v>
      </c>
      <c r="CF8" s="42">
        <v>56</v>
      </c>
      <c r="CG8" s="16">
        <v>1108601.07</v>
      </c>
      <c r="CH8" s="5">
        <v>99.400276016170253</v>
      </c>
      <c r="CI8" s="55">
        <v>56</v>
      </c>
      <c r="CJ8" s="56">
        <v>1108601.07</v>
      </c>
      <c r="CK8" s="54">
        <f t="shared" si="18"/>
        <v>99.400276016170253</v>
      </c>
      <c r="CL8" s="22">
        <v>55</v>
      </c>
      <c r="CM8" s="3">
        <v>1096296.19</v>
      </c>
      <c r="CN8" s="5">
        <v>98.296986021739841</v>
      </c>
      <c r="CO8" s="35">
        <v>55</v>
      </c>
      <c r="CP8" s="25">
        <v>1096296.19</v>
      </c>
      <c r="CQ8" s="26">
        <v>98.296986021739841</v>
      </c>
      <c r="CR8" s="22">
        <v>55</v>
      </c>
      <c r="CS8" s="3">
        <v>1096296.19</v>
      </c>
      <c r="CT8" s="5">
        <v>98.296986021739841</v>
      </c>
      <c r="CU8" s="37"/>
      <c r="CV8" s="37"/>
    </row>
    <row r="9" spans="1:100" ht="15.75" x14ac:dyDescent="0.2">
      <c r="A9" s="14" t="s">
        <v>5</v>
      </c>
      <c r="B9" s="16">
        <v>1428741.44</v>
      </c>
      <c r="C9" s="22">
        <v>47</v>
      </c>
      <c r="D9" s="3">
        <v>1156670.05</v>
      </c>
      <c r="E9" s="5">
        <f t="shared" si="0"/>
        <v>80.957268937338313</v>
      </c>
      <c r="F9" s="22">
        <v>47</v>
      </c>
      <c r="G9" s="3">
        <v>1156670.03</v>
      </c>
      <c r="H9" s="5">
        <f t="shared" si="1"/>
        <v>80.957267537504904</v>
      </c>
      <c r="I9" s="22">
        <v>47</v>
      </c>
      <c r="J9" s="3">
        <v>1156670.03</v>
      </c>
      <c r="K9" s="5">
        <f t="shared" si="2"/>
        <v>80.957267537504904</v>
      </c>
      <c r="L9" s="22">
        <v>47</v>
      </c>
      <c r="M9" s="3">
        <v>1156670.03</v>
      </c>
      <c r="N9" s="5">
        <f t="shared" si="3"/>
        <v>80.957267537504904</v>
      </c>
      <c r="O9" s="22">
        <v>47</v>
      </c>
      <c r="P9" s="3">
        <v>1156670.03</v>
      </c>
      <c r="Q9" s="5">
        <f t="shared" si="4"/>
        <v>80.957267537504904</v>
      </c>
      <c r="R9" s="22">
        <v>47</v>
      </c>
      <c r="S9" s="3">
        <v>1156670.03</v>
      </c>
      <c r="T9" s="5">
        <f t="shared" si="5"/>
        <v>80.957267537504904</v>
      </c>
      <c r="U9" s="22">
        <v>47</v>
      </c>
      <c r="V9" s="3">
        <v>1156670.03</v>
      </c>
      <c r="W9" s="5">
        <f t="shared" si="6"/>
        <v>80.957267537504904</v>
      </c>
      <c r="X9" s="138">
        <v>47</v>
      </c>
      <c r="Y9" s="3">
        <v>1156670.03</v>
      </c>
      <c r="Z9" s="5">
        <f t="shared" si="7"/>
        <v>80.957267537504904</v>
      </c>
      <c r="AA9" s="42">
        <v>47</v>
      </c>
      <c r="AB9" s="16">
        <v>1156670.03</v>
      </c>
      <c r="AC9" s="5">
        <f t="shared" si="8"/>
        <v>80.957267537504904</v>
      </c>
      <c r="AD9" s="42">
        <v>47</v>
      </c>
      <c r="AE9" s="16">
        <v>1156670.03</v>
      </c>
      <c r="AF9" s="5">
        <f t="shared" si="9"/>
        <v>80.957267537504904</v>
      </c>
      <c r="AG9" s="42">
        <v>47</v>
      </c>
      <c r="AH9" s="16">
        <v>1156670.03</v>
      </c>
      <c r="AI9" s="5">
        <f t="shared" si="10"/>
        <v>80.957267537504904</v>
      </c>
      <c r="AJ9" s="132">
        <v>47</v>
      </c>
      <c r="AK9" s="3">
        <v>1156670.03</v>
      </c>
      <c r="AL9" s="5">
        <f t="shared" si="11"/>
        <v>80.957267537504904</v>
      </c>
      <c r="AM9" s="19">
        <v>47</v>
      </c>
      <c r="AN9" s="16">
        <v>1156670.03</v>
      </c>
      <c r="AO9" s="127">
        <f t="shared" si="19"/>
        <v>80.957267537504904</v>
      </c>
      <c r="AP9" s="22">
        <v>47</v>
      </c>
      <c r="AQ9" s="16">
        <v>1156670.03</v>
      </c>
      <c r="AR9" s="118">
        <f t="shared" si="12"/>
        <v>80.957267537504904</v>
      </c>
      <c r="AS9" s="19">
        <v>47</v>
      </c>
      <c r="AT9" s="16">
        <v>1156670.03</v>
      </c>
      <c r="AU9" s="118">
        <f t="shared" si="20"/>
        <v>80.957267537504904</v>
      </c>
      <c r="AV9" s="22">
        <v>47</v>
      </c>
      <c r="AW9" s="16">
        <v>1156699.1200000001</v>
      </c>
      <c r="AX9" s="118">
        <f>AW9*100/B9</f>
        <v>80.959303595197753</v>
      </c>
      <c r="AY9" s="114">
        <v>48</v>
      </c>
      <c r="AZ9" s="81">
        <v>1161205.8700000001</v>
      </c>
      <c r="BA9" s="84">
        <v>81.274738555913999</v>
      </c>
      <c r="BB9" s="114">
        <v>48</v>
      </c>
      <c r="BC9" s="81">
        <v>1161205.8700000001</v>
      </c>
      <c r="BD9" s="84">
        <f t="shared" si="14"/>
        <v>81.274738555913956</v>
      </c>
      <c r="BE9" s="107">
        <v>48</v>
      </c>
      <c r="BF9" s="81">
        <v>1161205.8700000001</v>
      </c>
      <c r="BG9" s="104">
        <v>81.274738555913956</v>
      </c>
      <c r="BH9" s="100">
        <v>48</v>
      </c>
      <c r="BI9" s="49">
        <v>1161523.48</v>
      </c>
      <c r="BJ9" s="70">
        <v>81.296968610359627</v>
      </c>
      <c r="BK9" s="48">
        <v>48</v>
      </c>
      <c r="BL9" s="81">
        <v>1161523.48</v>
      </c>
      <c r="BM9" s="70">
        <f t="shared" si="15"/>
        <v>81.296968610359627</v>
      </c>
      <c r="BN9" s="48">
        <v>47</v>
      </c>
      <c r="BO9" s="81">
        <v>1160293.95</v>
      </c>
      <c r="BP9" s="46">
        <f t="shared" si="16"/>
        <v>81.210911751814237</v>
      </c>
      <c r="BQ9" s="85">
        <v>47</v>
      </c>
      <c r="BR9" s="81">
        <v>1160293.95</v>
      </c>
      <c r="BS9" s="84">
        <f t="shared" si="17"/>
        <v>81.210911751814237</v>
      </c>
      <c r="BT9" s="22">
        <v>47</v>
      </c>
      <c r="BU9" s="73">
        <v>1159976.3600000001</v>
      </c>
      <c r="BV9" s="46">
        <v>81.188683097201988</v>
      </c>
      <c r="BW9" s="67">
        <v>47</v>
      </c>
      <c r="BX9" s="66">
        <v>1160293.95</v>
      </c>
      <c r="BY9" s="46">
        <v>81.210911751814237</v>
      </c>
      <c r="BZ9" s="67">
        <v>46</v>
      </c>
      <c r="CA9" s="66">
        <v>1125474.42</v>
      </c>
      <c r="CB9" s="46">
        <v>78.773834683481994</v>
      </c>
      <c r="CC9" s="48">
        <v>46</v>
      </c>
      <c r="CD9" s="49">
        <v>1125474.42</v>
      </c>
      <c r="CE9" s="46">
        <v>78.773834683481994</v>
      </c>
      <c r="CF9" s="42">
        <v>46</v>
      </c>
      <c r="CG9" s="16">
        <v>1182984.73</v>
      </c>
      <c r="CH9" s="5">
        <v>82.799077347403042</v>
      </c>
      <c r="CI9" s="55">
        <v>45</v>
      </c>
      <c r="CJ9" s="56">
        <v>1161046.74</v>
      </c>
      <c r="CK9" s="54">
        <f t="shared" si="18"/>
        <v>81.26360078139821</v>
      </c>
      <c r="CL9" s="22">
        <v>44</v>
      </c>
      <c r="CM9" s="3">
        <v>1135821.76</v>
      </c>
      <c r="CN9" s="5">
        <v>79.498062294602448</v>
      </c>
      <c r="CO9" s="35">
        <v>44</v>
      </c>
      <c r="CP9" s="25">
        <v>1135821.76</v>
      </c>
      <c r="CQ9" s="26">
        <v>79.498062294602448</v>
      </c>
      <c r="CR9" s="22">
        <v>44</v>
      </c>
      <c r="CS9" s="3">
        <v>1136478.4300000002</v>
      </c>
      <c r="CT9" s="5">
        <v>79.544023724824569</v>
      </c>
      <c r="CU9" s="37"/>
      <c r="CV9" s="37"/>
    </row>
    <row r="10" spans="1:100" ht="15.75" x14ac:dyDescent="0.2">
      <c r="A10" s="14" t="s">
        <v>6</v>
      </c>
      <c r="B10" s="16">
        <v>1625134.64</v>
      </c>
      <c r="C10" s="22">
        <v>59</v>
      </c>
      <c r="D10" s="3">
        <v>1541001.64</v>
      </c>
      <c r="E10" s="5">
        <f t="shared" si="0"/>
        <v>94.82301355658754</v>
      </c>
      <c r="F10" s="22">
        <v>59</v>
      </c>
      <c r="G10" s="3">
        <v>1541001.64</v>
      </c>
      <c r="H10" s="5">
        <f t="shared" si="1"/>
        <v>94.82301355658754</v>
      </c>
      <c r="I10" s="22">
        <v>59</v>
      </c>
      <c r="J10" s="3">
        <v>1541001.64</v>
      </c>
      <c r="K10" s="5">
        <f t="shared" si="2"/>
        <v>94.82301355658754</v>
      </c>
      <c r="L10" s="22">
        <v>59</v>
      </c>
      <c r="M10" s="3">
        <v>1606982.13</v>
      </c>
      <c r="N10" s="5">
        <f t="shared" si="3"/>
        <v>98.883015009759447</v>
      </c>
      <c r="O10" s="22">
        <v>59</v>
      </c>
      <c r="P10" s="3">
        <v>1606982.3</v>
      </c>
      <c r="Q10" s="5">
        <f t="shared" si="4"/>
        <v>98.883025470431178</v>
      </c>
      <c r="R10" s="22">
        <v>59</v>
      </c>
      <c r="S10" s="3">
        <v>1606982.3</v>
      </c>
      <c r="T10" s="5">
        <f t="shared" si="5"/>
        <v>98.883025470431178</v>
      </c>
      <c r="U10" s="22">
        <v>59</v>
      </c>
      <c r="V10" s="3">
        <v>1606982.3</v>
      </c>
      <c r="W10" s="5">
        <f t="shared" si="6"/>
        <v>98.883025470431178</v>
      </c>
      <c r="X10" s="138">
        <v>59</v>
      </c>
      <c r="Y10" s="3">
        <v>1606982.3</v>
      </c>
      <c r="Z10" s="5">
        <f t="shared" si="7"/>
        <v>98.883025470431178</v>
      </c>
      <c r="AA10" s="42">
        <v>59</v>
      </c>
      <c r="AB10" s="16">
        <v>1606982.3</v>
      </c>
      <c r="AC10" s="5">
        <f t="shared" si="8"/>
        <v>98.883025470431178</v>
      </c>
      <c r="AD10" s="42">
        <v>59</v>
      </c>
      <c r="AE10" s="16">
        <v>1606982.3</v>
      </c>
      <c r="AF10" s="5">
        <f t="shared" si="9"/>
        <v>98.883025470431178</v>
      </c>
      <c r="AG10" s="42">
        <v>59</v>
      </c>
      <c r="AH10" s="16">
        <v>1606982.3</v>
      </c>
      <c r="AI10" s="5">
        <f t="shared" si="10"/>
        <v>98.883025470431178</v>
      </c>
      <c r="AJ10" s="132">
        <v>59</v>
      </c>
      <c r="AK10" s="3">
        <v>1606982.3</v>
      </c>
      <c r="AL10" s="5">
        <f t="shared" si="11"/>
        <v>98.883025470431178</v>
      </c>
      <c r="AM10" s="19">
        <v>59</v>
      </c>
      <c r="AN10" s="16">
        <v>1606982.3</v>
      </c>
      <c r="AO10" s="127">
        <f t="shared" si="19"/>
        <v>98.883025470431178</v>
      </c>
      <c r="AP10" s="22">
        <v>59</v>
      </c>
      <c r="AQ10" s="16">
        <v>1606982.3</v>
      </c>
      <c r="AR10" s="118">
        <f t="shared" si="12"/>
        <v>98.883025470431178</v>
      </c>
      <c r="AS10" s="19">
        <v>59</v>
      </c>
      <c r="AT10" s="16">
        <v>1606982.3</v>
      </c>
      <c r="AU10" s="118">
        <f t="shared" si="20"/>
        <v>98.883025470431178</v>
      </c>
      <c r="AV10" s="22">
        <v>59</v>
      </c>
      <c r="AW10" s="16">
        <v>1607030.6599999997</v>
      </c>
      <c r="AX10" s="118">
        <f>AW10*100/B10</f>
        <v>98.886001223873961</v>
      </c>
      <c r="AY10" s="114">
        <v>59</v>
      </c>
      <c r="AZ10" s="81">
        <v>1607152.76</v>
      </c>
      <c r="BA10" s="84">
        <v>98.893514447516793</v>
      </c>
      <c r="BB10" s="114">
        <v>59</v>
      </c>
      <c r="BC10" s="81">
        <v>1607152.76</v>
      </c>
      <c r="BD10" s="84">
        <f t="shared" si="14"/>
        <v>98.893514447516793</v>
      </c>
      <c r="BE10" s="107">
        <v>57</v>
      </c>
      <c r="BF10" s="81">
        <v>1594790.12</v>
      </c>
      <c r="BG10" s="104">
        <v>98.132799630681689</v>
      </c>
      <c r="BH10" s="100">
        <v>57</v>
      </c>
      <c r="BI10" s="49">
        <v>1594796.05</v>
      </c>
      <c r="BJ10" s="70">
        <v>98.133164523525267</v>
      </c>
      <c r="BK10" s="48">
        <v>57</v>
      </c>
      <c r="BL10" s="81">
        <v>1594796.05</v>
      </c>
      <c r="BM10" s="70">
        <f t="shared" si="15"/>
        <v>98.133164523525267</v>
      </c>
      <c r="BN10" s="48">
        <v>56</v>
      </c>
      <c r="BO10" s="81">
        <v>1580959.89</v>
      </c>
      <c r="BP10" s="46">
        <f t="shared" si="16"/>
        <v>97.281779065394858</v>
      </c>
      <c r="BQ10" s="85">
        <v>56</v>
      </c>
      <c r="BR10" s="81">
        <v>1580959.89</v>
      </c>
      <c r="BS10" s="84">
        <f t="shared" si="17"/>
        <v>97.281779065394858</v>
      </c>
      <c r="BT10" s="22">
        <v>55</v>
      </c>
      <c r="BU10" s="73">
        <v>1575477.9499999997</v>
      </c>
      <c r="BV10" s="46">
        <v>96.944456860509703</v>
      </c>
      <c r="BW10" s="67">
        <v>55</v>
      </c>
      <c r="BX10" s="66">
        <v>1575477.95</v>
      </c>
      <c r="BY10" s="46">
        <v>96.944456860509732</v>
      </c>
      <c r="BZ10" s="67">
        <v>55</v>
      </c>
      <c r="CA10" s="66">
        <v>1575477.95</v>
      </c>
      <c r="CB10" s="46">
        <v>96.944456860509732</v>
      </c>
      <c r="CC10" s="48">
        <v>55</v>
      </c>
      <c r="CD10" s="49">
        <v>1575477.95</v>
      </c>
      <c r="CE10" s="46">
        <v>96.944456860509732</v>
      </c>
      <c r="CF10" s="42">
        <v>53</v>
      </c>
      <c r="CG10" s="16">
        <v>1555780.27</v>
      </c>
      <c r="CH10" s="5">
        <v>95.732392363502882</v>
      </c>
      <c r="CI10" s="55">
        <v>52</v>
      </c>
      <c r="CJ10" s="56">
        <v>1549878.84</v>
      </c>
      <c r="CK10" s="54">
        <f t="shared" si="18"/>
        <v>95.369257528102409</v>
      </c>
      <c r="CL10" s="22">
        <v>50</v>
      </c>
      <c r="CM10" s="3">
        <v>1539662.08</v>
      </c>
      <c r="CN10" s="5">
        <v>94.740585924622224</v>
      </c>
      <c r="CO10" s="35">
        <v>50</v>
      </c>
      <c r="CP10" s="25">
        <v>1539662.08</v>
      </c>
      <c r="CQ10" s="26">
        <v>94.740585924622224</v>
      </c>
      <c r="CR10" s="22">
        <v>47</v>
      </c>
      <c r="CS10" s="3">
        <v>1501122.1800000002</v>
      </c>
      <c r="CT10" s="5">
        <v>92.36909626146425</v>
      </c>
      <c r="CU10" s="37"/>
      <c r="CV10" s="37"/>
    </row>
    <row r="11" spans="1:100" ht="15.75" x14ac:dyDescent="0.2">
      <c r="A11" s="14" t="s">
        <v>7</v>
      </c>
      <c r="B11" s="16">
        <v>1619067.1</v>
      </c>
      <c r="C11" s="22">
        <v>90</v>
      </c>
      <c r="D11" s="3">
        <v>1526908.44</v>
      </c>
      <c r="E11" s="5">
        <f t="shared" si="0"/>
        <v>94.307915959752378</v>
      </c>
      <c r="F11" s="22">
        <v>90</v>
      </c>
      <c r="G11" s="3">
        <v>1526908.06</v>
      </c>
      <c r="H11" s="5">
        <f t="shared" si="1"/>
        <v>94.307892489446544</v>
      </c>
      <c r="I11" s="22">
        <v>90</v>
      </c>
      <c r="J11" s="3">
        <v>1525993.3</v>
      </c>
      <c r="K11" s="5">
        <f t="shared" si="2"/>
        <v>94.251393286911949</v>
      </c>
      <c r="L11" s="22">
        <v>90</v>
      </c>
      <c r="M11" s="3">
        <v>1525993.3</v>
      </c>
      <c r="N11" s="5">
        <f t="shared" si="3"/>
        <v>94.251393286911949</v>
      </c>
      <c r="O11" s="22">
        <v>90</v>
      </c>
      <c r="P11" s="3">
        <v>1525993.3</v>
      </c>
      <c r="Q11" s="5">
        <f t="shared" si="4"/>
        <v>94.251393286911949</v>
      </c>
      <c r="R11" s="22">
        <v>90</v>
      </c>
      <c r="S11" s="3">
        <v>1525993.3</v>
      </c>
      <c r="T11" s="5">
        <f t="shared" si="5"/>
        <v>94.251393286911949</v>
      </c>
      <c r="U11" s="22">
        <v>90</v>
      </c>
      <c r="V11" s="3">
        <v>1526016.68</v>
      </c>
      <c r="W11" s="5">
        <f t="shared" si="6"/>
        <v>94.252837328360258</v>
      </c>
      <c r="X11" s="138">
        <v>90</v>
      </c>
      <c r="Y11" s="3">
        <v>1526016.68</v>
      </c>
      <c r="Z11" s="5">
        <f t="shared" si="7"/>
        <v>94.252837328360258</v>
      </c>
      <c r="AA11" s="42">
        <v>90</v>
      </c>
      <c r="AB11" s="16">
        <v>1526123.07</v>
      </c>
      <c r="AC11" s="5">
        <f t="shared" si="8"/>
        <v>94.259408396353678</v>
      </c>
      <c r="AD11" s="42">
        <v>90</v>
      </c>
      <c r="AE11" s="16">
        <v>1526123.09</v>
      </c>
      <c r="AF11" s="5">
        <f t="shared" si="9"/>
        <v>94.25940963163292</v>
      </c>
      <c r="AG11" s="42">
        <v>90</v>
      </c>
      <c r="AH11" s="16">
        <v>1526146.23</v>
      </c>
      <c r="AI11" s="5">
        <f t="shared" si="10"/>
        <v>94.260838849730192</v>
      </c>
      <c r="AJ11" s="132">
        <v>90</v>
      </c>
      <c r="AK11" s="3">
        <v>1526815.29</v>
      </c>
      <c r="AL11" s="5">
        <f t="shared" si="11"/>
        <v>94.30216264662532</v>
      </c>
      <c r="AM11" s="19">
        <v>90</v>
      </c>
      <c r="AN11" s="16">
        <v>1527630.19</v>
      </c>
      <c r="AO11" s="127">
        <f t="shared" si="19"/>
        <v>94.352494099843042</v>
      </c>
      <c r="AP11" s="22">
        <v>90</v>
      </c>
      <c r="AQ11" s="16">
        <v>1527630.19</v>
      </c>
      <c r="AR11" s="118">
        <f t="shared" si="12"/>
        <v>94.352494099843042</v>
      </c>
      <c r="AS11" s="19">
        <v>90</v>
      </c>
      <c r="AT11" s="16">
        <v>1527630.19</v>
      </c>
      <c r="AU11" s="118">
        <f t="shared" si="20"/>
        <v>94.352494099843042</v>
      </c>
      <c r="AV11" s="22">
        <v>90</v>
      </c>
      <c r="AW11" s="16">
        <v>1528545.3299999998</v>
      </c>
      <c r="AX11" s="118">
        <f t="shared" si="13"/>
        <v>94.409016772683458</v>
      </c>
      <c r="AY11" s="114">
        <v>89</v>
      </c>
      <c r="AZ11" s="81">
        <v>1519251.6</v>
      </c>
      <c r="BA11" s="84">
        <v>93.834999179465754</v>
      </c>
      <c r="BB11" s="114">
        <v>89</v>
      </c>
      <c r="BC11" s="81">
        <v>1519251.6</v>
      </c>
      <c r="BD11" s="84">
        <f t="shared" si="14"/>
        <v>93.834999179465754</v>
      </c>
      <c r="BE11" s="107">
        <v>89</v>
      </c>
      <c r="BF11" s="81">
        <v>1519289.4</v>
      </c>
      <c r="BG11" s="104">
        <v>93.837333857256439</v>
      </c>
      <c r="BH11" s="100">
        <v>89</v>
      </c>
      <c r="BI11" s="49">
        <v>1523748.3</v>
      </c>
      <c r="BJ11" s="70">
        <v>94.112733190613284</v>
      </c>
      <c r="BK11" s="48">
        <v>89</v>
      </c>
      <c r="BL11" s="81">
        <v>1523748.3</v>
      </c>
      <c r="BM11" s="70">
        <f t="shared" si="15"/>
        <v>94.112733190613284</v>
      </c>
      <c r="BN11" s="48">
        <v>89</v>
      </c>
      <c r="BO11" s="81">
        <v>1523748.3</v>
      </c>
      <c r="BP11" s="46">
        <f t="shared" si="16"/>
        <v>94.112733190613284</v>
      </c>
      <c r="BQ11" s="85">
        <v>89</v>
      </c>
      <c r="BR11" s="81">
        <v>1523748.3</v>
      </c>
      <c r="BS11" s="84">
        <f t="shared" si="17"/>
        <v>94.112733190613284</v>
      </c>
      <c r="BT11" s="22">
        <v>89</v>
      </c>
      <c r="BU11" s="73">
        <v>1520304.9799999997</v>
      </c>
      <c r="BV11" s="46">
        <v>93.9000601025121</v>
      </c>
      <c r="BW11" s="67">
        <v>89</v>
      </c>
      <c r="BX11" s="66">
        <v>1523748.3</v>
      </c>
      <c r="BY11" s="46">
        <v>94.112733190613284</v>
      </c>
      <c r="BZ11" s="67">
        <v>88</v>
      </c>
      <c r="CA11" s="66">
        <v>1507935.63</v>
      </c>
      <c r="CB11" s="46">
        <v>93.136080030284106</v>
      </c>
      <c r="CC11" s="48">
        <v>88</v>
      </c>
      <c r="CD11" s="49">
        <v>1507935.63</v>
      </c>
      <c r="CE11" s="46">
        <v>93.136080030284106</v>
      </c>
      <c r="CF11" s="42">
        <v>88</v>
      </c>
      <c r="CG11" s="16">
        <v>1514234.41</v>
      </c>
      <c r="CH11" s="5">
        <v>93.525117643363885</v>
      </c>
      <c r="CI11" s="55">
        <v>87</v>
      </c>
      <c r="CJ11" s="56">
        <v>1498545.17</v>
      </c>
      <c r="CK11" s="54">
        <f t="shared" si="18"/>
        <v>92.556088008952798</v>
      </c>
      <c r="CL11" s="22">
        <v>82</v>
      </c>
      <c r="CM11" s="3">
        <v>1449700.48</v>
      </c>
      <c r="CN11" s="5">
        <v>89.539246396891144</v>
      </c>
      <c r="CO11" s="35">
        <v>82</v>
      </c>
      <c r="CP11" s="25">
        <v>1449700.48</v>
      </c>
      <c r="CQ11" s="26">
        <v>89.539246396891144</v>
      </c>
      <c r="CR11" s="22">
        <v>81</v>
      </c>
      <c r="CS11" s="3">
        <v>1443135.6199999999</v>
      </c>
      <c r="CT11" s="5">
        <v>89.133774628611746</v>
      </c>
      <c r="CU11" s="37"/>
      <c r="CV11" s="37"/>
    </row>
    <row r="12" spans="1:100" ht="15.75" x14ac:dyDescent="0.2">
      <c r="A12" s="14" t="s">
        <v>8</v>
      </c>
      <c r="B12" s="16">
        <v>581772.56999999995</v>
      </c>
      <c r="C12" s="22">
        <v>32</v>
      </c>
      <c r="D12" s="3">
        <v>525353.25</v>
      </c>
      <c r="E12" s="5">
        <f t="shared" si="0"/>
        <v>90.302169110516857</v>
      </c>
      <c r="F12" s="22">
        <v>32</v>
      </c>
      <c r="G12" s="3">
        <v>525353.25</v>
      </c>
      <c r="H12" s="5">
        <f t="shared" si="1"/>
        <v>90.302169110516857</v>
      </c>
      <c r="I12" s="22">
        <v>32</v>
      </c>
      <c r="J12" s="3">
        <v>525353.25</v>
      </c>
      <c r="K12" s="5">
        <f t="shared" si="2"/>
        <v>90.302169110516857</v>
      </c>
      <c r="L12" s="22">
        <v>32</v>
      </c>
      <c r="M12" s="3">
        <v>525353.25</v>
      </c>
      <c r="N12" s="5">
        <f t="shared" si="3"/>
        <v>90.302169110516857</v>
      </c>
      <c r="O12" s="22">
        <v>32</v>
      </c>
      <c r="P12" s="3">
        <v>525353.25</v>
      </c>
      <c r="Q12" s="5">
        <f t="shared" si="4"/>
        <v>90.302169110516857</v>
      </c>
      <c r="R12" s="22">
        <v>32</v>
      </c>
      <c r="S12" s="3">
        <v>525353.25</v>
      </c>
      <c r="T12" s="5">
        <f t="shared" si="5"/>
        <v>90.302169110516857</v>
      </c>
      <c r="U12" s="22">
        <v>32</v>
      </c>
      <c r="V12" s="3">
        <v>525353.25</v>
      </c>
      <c r="W12" s="5">
        <f t="shared" si="6"/>
        <v>90.302169110516857</v>
      </c>
      <c r="X12" s="138">
        <v>31</v>
      </c>
      <c r="Y12" s="3">
        <v>521107.5</v>
      </c>
      <c r="Z12" s="5">
        <f t="shared" si="7"/>
        <v>89.572373616721052</v>
      </c>
      <c r="AA12" s="42">
        <v>31</v>
      </c>
      <c r="AB12" s="16">
        <v>521107.5</v>
      </c>
      <c r="AC12" s="5">
        <f t="shared" si="8"/>
        <v>89.572373616721052</v>
      </c>
      <c r="AD12" s="42">
        <v>31</v>
      </c>
      <c r="AE12" s="16">
        <v>521107.5</v>
      </c>
      <c r="AF12" s="5">
        <f t="shared" si="9"/>
        <v>89.572373616721052</v>
      </c>
      <c r="AG12" s="42">
        <v>31</v>
      </c>
      <c r="AH12" s="16">
        <v>521107.5</v>
      </c>
      <c r="AI12" s="5">
        <f t="shared" si="10"/>
        <v>89.572373616721052</v>
      </c>
      <c r="AJ12" s="132">
        <v>31</v>
      </c>
      <c r="AK12" s="3">
        <v>521107.5</v>
      </c>
      <c r="AL12" s="5">
        <f t="shared" si="11"/>
        <v>89.572373616721052</v>
      </c>
      <c r="AM12" s="19">
        <v>31</v>
      </c>
      <c r="AN12" s="16">
        <v>521107.5</v>
      </c>
      <c r="AO12" s="127">
        <f t="shared" si="19"/>
        <v>89.572373616721052</v>
      </c>
      <c r="AP12" s="22">
        <v>31</v>
      </c>
      <c r="AQ12" s="16">
        <v>521110.05</v>
      </c>
      <c r="AR12" s="118">
        <f t="shared" si="12"/>
        <v>89.572811932332954</v>
      </c>
      <c r="AS12" s="19">
        <v>31</v>
      </c>
      <c r="AT12" s="16">
        <v>521110.05</v>
      </c>
      <c r="AU12" s="118">
        <f t="shared" si="20"/>
        <v>89.572811932332954</v>
      </c>
      <c r="AV12" s="22">
        <v>31</v>
      </c>
      <c r="AW12" s="16">
        <v>521356.83000000007</v>
      </c>
      <c r="AX12" s="118">
        <f t="shared" si="13"/>
        <v>89.615230570255335</v>
      </c>
      <c r="AY12" s="114">
        <v>30</v>
      </c>
      <c r="AZ12" s="81">
        <v>519470.12</v>
      </c>
      <c r="BA12" s="84">
        <v>89.290926865115011</v>
      </c>
      <c r="BB12" s="114">
        <v>30</v>
      </c>
      <c r="BC12" s="81">
        <v>519470.12</v>
      </c>
      <c r="BD12" s="84">
        <f t="shared" si="14"/>
        <v>89.290926865115011</v>
      </c>
      <c r="BE12" s="107">
        <v>30</v>
      </c>
      <c r="BF12" s="81">
        <v>519470.12</v>
      </c>
      <c r="BG12" s="104">
        <v>89.290926865114997</v>
      </c>
      <c r="BH12" s="100">
        <v>30</v>
      </c>
      <c r="BI12" s="49">
        <v>519470.12</v>
      </c>
      <c r="BJ12" s="70">
        <v>89.290926865115011</v>
      </c>
      <c r="BK12" s="48">
        <v>30</v>
      </c>
      <c r="BL12" s="81">
        <v>519470.12</v>
      </c>
      <c r="BM12" s="70">
        <f t="shared" si="15"/>
        <v>89.290926865115011</v>
      </c>
      <c r="BN12" s="48">
        <v>29</v>
      </c>
      <c r="BO12" s="81">
        <v>517601.1</v>
      </c>
      <c r="BP12" s="46">
        <f t="shared" si="16"/>
        <v>88.969663867101886</v>
      </c>
      <c r="BQ12" s="85">
        <v>29</v>
      </c>
      <c r="BR12" s="81">
        <v>517601.1</v>
      </c>
      <c r="BS12" s="84">
        <f t="shared" si="17"/>
        <v>88.969663867101886</v>
      </c>
      <c r="BT12" s="22">
        <v>29</v>
      </c>
      <c r="BU12" s="73">
        <v>517601.11000000004</v>
      </c>
      <c r="BV12" s="46">
        <v>88.969665585986661</v>
      </c>
      <c r="BW12" s="67">
        <v>29</v>
      </c>
      <c r="BX12" s="66">
        <v>517601.1</v>
      </c>
      <c r="BY12" s="46">
        <v>88.969663867101886</v>
      </c>
      <c r="BZ12" s="67">
        <v>29</v>
      </c>
      <c r="CA12" s="66">
        <v>517601.1</v>
      </c>
      <c r="CB12" s="46">
        <v>88.969663867101886</v>
      </c>
      <c r="CC12" s="48">
        <v>29</v>
      </c>
      <c r="CD12" s="49">
        <v>517601.1</v>
      </c>
      <c r="CE12" s="46">
        <v>88.969663867101886</v>
      </c>
      <c r="CF12" s="42">
        <v>29</v>
      </c>
      <c r="CG12" s="16">
        <v>517601.1</v>
      </c>
      <c r="CH12" s="5">
        <v>88.969663867101886</v>
      </c>
      <c r="CI12" s="55">
        <v>29</v>
      </c>
      <c r="CJ12" s="56">
        <v>517601.1</v>
      </c>
      <c r="CK12" s="54">
        <f t="shared" si="18"/>
        <v>88.969663867101886</v>
      </c>
      <c r="CL12" s="22">
        <v>29</v>
      </c>
      <c r="CM12" s="3">
        <v>517601.1</v>
      </c>
      <c r="CN12" s="5">
        <v>88.969663867101886</v>
      </c>
      <c r="CO12" s="35">
        <v>29</v>
      </c>
      <c r="CP12" s="25">
        <v>517601.1</v>
      </c>
      <c r="CQ12" s="26">
        <v>88.969663867101886</v>
      </c>
      <c r="CR12" s="22">
        <v>29</v>
      </c>
      <c r="CS12" s="3">
        <v>519106.27999999997</v>
      </c>
      <c r="CT12" s="5">
        <v>89.228386962279785</v>
      </c>
      <c r="CU12" s="37"/>
      <c r="CV12" s="37"/>
    </row>
    <row r="13" spans="1:100" ht="15.75" x14ac:dyDescent="0.2">
      <c r="A13" s="14" t="s">
        <v>9</v>
      </c>
      <c r="B13" s="16">
        <v>537519.02</v>
      </c>
      <c r="C13" s="22">
        <v>57</v>
      </c>
      <c r="D13" s="3">
        <v>526598.76</v>
      </c>
      <c r="E13" s="5">
        <f t="shared" si="0"/>
        <v>97.968395611377616</v>
      </c>
      <c r="F13" s="22">
        <v>57</v>
      </c>
      <c r="G13" s="3">
        <v>526598.76</v>
      </c>
      <c r="H13" s="5">
        <f t="shared" si="1"/>
        <v>97.968395611377616</v>
      </c>
      <c r="I13" s="22">
        <v>57</v>
      </c>
      <c r="J13" s="3">
        <v>526598.76</v>
      </c>
      <c r="K13" s="5">
        <f t="shared" si="2"/>
        <v>97.968395611377616</v>
      </c>
      <c r="L13" s="22">
        <v>57</v>
      </c>
      <c r="M13" s="3">
        <v>526598.76</v>
      </c>
      <c r="N13" s="5">
        <f t="shared" si="3"/>
        <v>97.968395611377616</v>
      </c>
      <c r="O13" s="22">
        <v>57</v>
      </c>
      <c r="P13" s="3">
        <v>526598.76</v>
      </c>
      <c r="Q13" s="5">
        <f t="shared" si="4"/>
        <v>97.968395611377616</v>
      </c>
      <c r="R13" s="22">
        <v>57</v>
      </c>
      <c r="S13" s="3">
        <v>526598.76</v>
      </c>
      <c r="T13" s="5">
        <f t="shared" si="5"/>
        <v>97.968395611377616</v>
      </c>
      <c r="U13" s="22">
        <v>57</v>
      </c>
      <c r="V13" s="3">
        <v>526598.76</v>
      </c>
      <c r="W13" s="5">
        <f t="shared" si="6"/>
        <v>97.968395611377616</v>
      </c>
      <c r="X13" s="138">
        <v>57</v>
      </c>
      <c r="Y13" s="3">
        <v>526598.76</v>
      </c>
      <c r="Z13" s="5">
        <f t="shared" si="7"/>
        <v>97.968395611377616</v>
      </c>
      <c r="AA13" s="42">
        <v>57</v>
      </c>
      <c r="AB13" s="16">
        <v>526598.76</v>
      </c>
      <c r="AC13" s="5">
        <f t="shared" si="8"/>
        <v>97.968395611377616</v>
      </c>
      <c r="AD13" s="42">
        <v>57</v>
      </c>
      <c r="AE13" s="16">
        <v>526598.76</v>
      </c>
      <c r="AF13" s="5">
        <f t="shared" si="9"/>
        <v>97.968395611377616</v>
      </c>
      <c r="AG13" s="42">
        <v>57</v>
      </c>
      <c r="AH13" s="16">
        <v>526598.76</v>
      </c>
      <c r="AI13" s="5">
        <f t="shared" si="10"/>
        <v>97.968395611377616</v>
      </c>
      <c r="AJ13" s="132">
        <v>57</v>
      </c>
      <c r="AK13" s="3">
        <v>526598.76</v>
      </c>
      <c r="AL13" s="5">
        <f t="shared" si="11"/>
        <v>97.968395611377616</v>
      </c>
      <c r="AM13" s="19">
        <v>57</v>
      </c>
      <c r="AN13" s="16">
        <v>526598.76</v>
      </c>
      <c r="AO13" s="127">
        <f t="shared" si="19"/>
        <v>97.968395611377616</v>
      </c>
      <c r="AP13" s="22">
        <v>57</v>
      </c>
      <c r="AQ13" s="16">
        <v>526598.76</v>
      </c>
      <c r="AR13" s="118">
        <f t="shared" si="12"/>
        <v>97.968395611377616</v>
      </c>
      <c r="AS13" s="19">
        <v>57</v>
      </c>
      <c r="AT13" s="16">
        <v>526598.76</v>
      </c>
      <c r="AU13" s="118">
        <f t="shared" si="20"/>
        <v>97.968395611377616</v>
      </c>
      <c r="AV13" s="22">
        <v>57</v>
      </c>
      <c r="AW13" s="16">
        <v>526638.43000000005</v>
      </c>
      <c r="AX13" s="118">
        <f t="shared" si="13"/>
        <v>97.97577581533767</v>
      </c>
      <c r="AY13" s="114">
        <v>57</v>
      </c>
      <c r="AZ13" s="81">
        <v>526598.76</v>
      </c>
      <c r="BA13" s="84">
        <v>97.968395611377616</v>
      </c>
      <c r="BB13" s="114">
        <v>57</v>
      </c>
      <c r="BC13" s="81">
        <v>526598.76</v>
      </c>
      <c r="BD13" s="84">
        <f t="shared" si="14"/>
        <v>97.968395611377616</v>
      </c>
      <c r="BE13" s="107">
        <v>57</v>
      </c>
      <c r="BF13" s="81">
        <v>526598.76</v>
      </c>
      <c r="BG13" s="104">
        <v>97.968395611377616</v>
      </c>
      <c r="BH13" s="100">
        <v>57</v>
      </c>
      <c r="BI13" s="49">
        <v>526598.77</v>
      </c>
      <c r="BJ13" s="70">
        <v>97.968397471776896</v>
      </c>
      <c r="BK13" s="48">
        <v>57</v>
      </c>
      <c r="BL13" s="81">
        <v>526598.77</v>
      </c>
      <c r="BM13" s="70">
        <f t="shared" si="15"/>
        <v>97.968397471776896</v>
      </c>
      <c r="BN13" s="48">
        <v>57</v>
      </c>
      <c r="BO13" s="81">
        <v>526598.77</v>
      </c>
      <c r="BP13" s="46">
        <f t="shared" si="16"/>
        <v>97.968397471776896</v>
      </c>
      <c r="BQ13" s="85">
        <v>57</v>
      </c>
      <c r="BR13" s="81">
        <v>526598.77</v>
      </c>
      <c r="BS13" s="84">
        <f t="shared" si="17"/>
        <v>97.968397471776896</v>
      </c>
      <c r="BT13" s="22">
        <v>57</v>
      </c>
      <c r="BU13" s="73">
        <v>526638.44000000006</v>
      </c>
      <c r="BV13" s="46">
        <v>97.97577767573695</v>
      </c>
      <c r="BW13" s="67">
        <v>57</v>
      </c>
      <c r="BX13" s="66">
        <v>526598.77</v>
      </c>
      <c r="BY13" s="46">
        <v>97.968397471776896</v>
      </c>
      <c r="BZ13" s="67">
        <v>57</v>
      </c>
      <c r="CA13" s="66">
        <v>526598.77</v>
      </c>
      <c r="CB13" s="46">
        <v>97.968397471776896</v>
      </c>
      <c r="CC13" s="48">
        <v>57</v>
      </c>
      <c r="CD13" s="49">
        <v>526598.77</v>
      </c>
      <c r="CE13" s="46">
        <v>97.968397471776896</v>
      </c>
      <c r="CF13" s="42">
        <v>57</v>
      </c>
      <c r="CG13" s="16">
        <v>526598.77</v>
      </c>
      <c r="CH13" s="5">
        <v>97.968397471776896</v>
      </c>
      <c r="CI13" s="55">
        <v>57</v>
      </c>
      <c r="CJ13" s="56">
        <v>526598.77</v>
      </c>
      <c r="CK13" s="54">
        <f t="shared" si="18"/>
        <v>97.968397471776896</v>
      </c>
      <c r="CL13" s="22">
        <v>57</v>
      </c>
      <c r="CM13" s="3">
        <v>526598.77</v>
      </c>
      <c r="CN13" s="5">
        <v>97.968397471776896</v>
      </c>
      <c r="CO13" s="35">
        <v>57</v>
      </c>
      <c r="CP13" s="25">
        <v>526598.77</v>
      </c>
      <c r="CQ13" s="26">
        <v>97.968397471776896</v>
      </c>
      <c r="CR13" s="22">
        <v>57</v>
      </c>
      <c r="CS13" s="3">
        <v>526638.43999999994</v>
      </c>
      <c r="CT13" s="5">
        <v>97.975777675736921</v>
      </c>
      <c r="CU13" s="37"/>
      <c r="CV13" s="37"/>
    </row>
    <row r="14" spans="1:100" ht="15.75" x14ac:dyDescent="0.2">
      <c r="A14" s="14" t="s">
        <v>10</v>
      </c>
      <c r="B14" s="16">
        <v>305678.63</v>
      </c>
      <c r="C14" s="22">
        <v>9</v>
      </c>
      <c r="D14" s="3">
        <v>249784.41</v>
      </c>
      <c r="E14" s="5">
        <f t="shared" si="0"/>
        <v>81.714711296632018</v>
      </c>
      <c r="F14" s="22">
        <v>9</v>
      </c>
      <c r="G14" s="3">
        <v>249784.41</v>
      </c>
      <c r="H14" s="5">
        <f t="shared" si="1"/>
        <v>81.714711296632018</v>
      </c>
      <c r="I14" s="22">
        <v>9</v>
      </c>
      <c r="J14" s="3">
        <v>249784.41</v>
      </c>
      <c r="K14" s="5">
        <f t="shared" si="2"/>
        <v>81.714711296632018</v>
      </c>
      <c r="L14" s="22">
        <v>9</v>
      </c>
      <c r="M14" s="3">
        <v>249784.41</v>
      </c>
      <c r="N14" s="5">
        <f t="shared" si="3"/>
        <v>81.714711296632018</v>
      </c>
      <c r="O14" s="22">
        <v>9</v>
      </c>
      <c r="P14" s="3">
        <v>249784.41</v>
      </c>
      <c r="Q14" s="5">
        <f t="shared" si="4"/>
        <v>81.714711296632018</v>
      </c>
      <c r="R14" s="22">
        <v>9</v>
      </c>
      <c r="S14" s="3">
        <v>249784.41</v>
      </c>
      <c r="T14" s="5">
        <f t="shared" si="5"/>
        <v>81.714711296632018</v>
      </c>
      <c r="U14" s="22">
        <v>9</v>
      </c>
      <c r="V14" s="3">
        <v>249784.41</v>
      </c>
      <c r="W14" s="5">
        <f t="shared" si="6"/>
        <v>81.714711296632018</v>
      </c>
      <c r="X14" s="138">
        <v>9</v>
      </c>
      <c r="Y14" s="3">
        <v>249784.41</v>
      </c>
      <c r="Z14" s="5">
        <f t="shared" si="7"/>
        <v>81.714711296632018</v>
      </c>
      <c r="AA14" s="42">
        <v>9</v>
      </c>
      <c r="AB14" s="16">
        <v>249784.41</v>
      </c>
      <c r="AC14" s="5">
        <f t="shared" si="8"/>
        <v>81.714711296632018</v>
      </c>
      <c r="AD14" s="42">
        <v>9</v>
      </c>
      <c r="AE14" s="16">
        <v>249784.41</v>
      </c>
      <c r="AF14" s="5">
        <f t="shared" si="9"/>
        <v>81.714711296632018</v>
      </c>
      <c r="AG14" s="42">
        <v>9</v>
      </c>
      <c r="AH14" s="16">
        <v>249784.41</v>
      </c>
      <c r="AI14" s="5">
        <f t="shared" si="10"/>
        <v>81.714711296632018</v>
      </c>
      <c r="AJ14" s="132">
        <v>9</v>
      </c>
      <c r="AK14" s="3">
        <v>249784.41</v>
      </c>
      <c r="AL14" s="5">
        <f t="shared" si="11"/>
        <v>81.714711296632018</v>
      </c>
      <c r="AM14" s="19">
        <v>9</v>
      </c>
      <c r="AN14" s="16">
        <v>249784.41</v>
      </c>
      <c r="AO14" s="127">
        <f t="shared" si="19"/>
        <v>81.714711296632018</v>
      </c>
      <c r="AP14" s="22">
        <v>9</v>
      </c>
      <c r="AQ14" s="16">
        <v>249784.41</v>
      </c>
      <c r="AR14" s="118">
        <f t="shared" si="12"/>
        <v>81.714711296632018</v>
      </c>
      <c r="AS14" s="19">
        <v>9</v>
      </c>
      <c r="AT14" s="16">
        <v>249784.41</v>
      </c>
      <c r="AU14" s="118">
        <f t="shared" si="20"/>
        <v>81.714711296632018</v>
      </c>
      <c r="AV14" s="22">
        <v>9</v>
      </c>
      <c r="AW14" s="16">
        <v>249784.41</v>
      </c>
      <c r="AX14" s="118">
        <f>AW14*100/B14</f>
        <v>81.714711296632018</v>
      </c>
      <c r="AY14" s="114">
        <v>9</v>
      </c>
      <c r="AZ14" s="81">
        <v>249784.41</v>
      </c>
      <c r="BA14" s="84">
        <v>81.714711296632018</v>
      </c>
      <c r="BB14" s="114">
        <v>9</v>
      </c>
      <c r="BC14" s="81">
        <v>249784.41</v>
      </c>
      <c r="BD14" s="84">
        <f>BC14*100/B14</f>
        <v>81.714711296632018</v>
      </c>
      <c r="BE14" s="107">
        <v>9</v>
      </c>
      <c r="BF14" s="81">
        <v>249784.41</v>
      </c>
      <c r="BG14" s="104">
        <v>81.714711296632018</v>
      </c>
      <c r="BH14" s="100">
        <v>9</v>
      </c>
      <c r="BI14" s="49">
        <v>249784.41</v>
      </c>
      <c r="BJ14" s="70">
        <v>81.714711296632018</v>
      </c>
      <c r="BK14" s="48">
        <v>9</v>
      </c>
      <c r="BL14" s="81">
        <v>249784.41</v>
      </c>
      <c r="BM14" s="70">
        <f t="shared" si="15"/>
        <v>81.714711296632018</v>
      </c>
      <c r="BN14" s="48">
        <v>9</v>
      </c>
      <c r="BO14" s="81">
        <v>249784.41</v>
      </c>
      <c r="BP14" s="46">
        <f t="shared" si="16"/>
        <v>81.714711296632018</v>
      </c>
      <c r="BQ14" s="85">
        <v>9</v>
      </c>
      <c r="BR14" s="81">
        <v>249784.41</v>
      </c>
      <c r="BS14" s="84">
        <f t="shared" si="17"/>
        <v>81.714711296632018</v>
      </c>
      <c r="BT14" s="22">
        <v>9</v>
      </c>
      <c r="BU14" s="73">
        <v>249784.41</v>
      </c>
      <c r="BV14" s="46">
        <v>81.714711296632018</v>
      </c>
      <c r="BW14" s="67">
        <v>9</v>
      </c>
      <c r="BX14" s="66">
        <v>249784.41</v>
      </c>
      <c r="BY14" s="46">
        <v>81.714711296632032</v>
      </c>
      <c r="BZ14" s="67">
        <v>9</v>
      </c>
      <c r="CA14" s="66">
        <v>249784.41</v>
      </c>
      <c r="CB14" s="46">
        <v>81.714711296632018</v>
      </c>
      <c r="CC14" s="48">
        <v>9</v>
      </c>
      <c r="CD14" s="49">
        <v>249784.41</v>
      </c>
      <c r="CE14" s="46">
        <v>81.714711296632018</v>
      </c>
      <c r="CF14" s="42">
        <v>9</v>
      </c>
      <c r="CG14" s="16">
        <v>249784.41</v>
      </c>
      <c r="CH14" s="5">
        <v>81.714711296632018</v>
      </c>
      <c r="CI14" s="55">
        <v>9</v>
      </c>
      <c r="CJ14" s="56">
        <v>249784.41</v>
      </c>
      <c r="CK14" s="54">
        <f t="shared" si="18"/>
        <v>81.714711296632018</v>
      </c>
      <c r="CL14" s="22">
        <v>9</v>
      </c>
      <c r="CM14" s="3">
        <v>249784.41</v>
      </c>
      <c r="CN14" s="5">
        <v>81.714711296632018</v>
      </c>
      <c r="CO14" s="35">
        <v>9</v>
      </c>
      <c r="CP14" s="25">
        <v>249784.41</v>
      </c>
      <c r="CQ14" s="26">
        <v>81.714711296632018</v>
      </c>
      <c r="CR14" s="22">
        <v>10</v>
      </c>
      <c r="CS14" s="3">
        <v>289157.79000000004</v>
      </c>
      <c r="CT14" s="5">
        <v>94.595356567778396</v>
      </c>
      <c r="CU14" s="37"/>
      <c r="CV14" s="37"/>
    </row>
    <row r="15" spans="1:100" ht="15.75" x14ac:dyDescent="0.2">
      <c r="A15" s="14" t="s">
        <v>11</v>
      </c>
      <c r="B15" s="16">
        <v>1053897.82</v>
      </c>
      <c r="C15" s="22">
        <v>64</v>
      </c>
      <c r="D15" s="3">
        <v>879591.89</v>
      </c>
      <c r="E15" s="5">
        <f t="shared" si="0"/>
        <v>83.460832094709133</v>
      </c>
      <c r="F15" s="22">
        <v>64</v>
      </c>
      <c r="G15" s="3">
        <v>879591.89</v>
      </c>
      <c r="H15" s="5">
        <f t="shared" si="1"/>
        <v>83.460832094709133</v>
      </c>
      <c r="I15" s="22">
        <v>65</v>
      </c>
      <c r="J15" s="3">
        <v>904091.89</v>
      </c>
      <c r="K15" s="5">
        <f t="shared" si="2"/>
        <v>85.785535641396422</v>
      </c>
      <c r="L15" s="22">
        <v>65</v>
      </c>
      <c r="M15" s="3">
        <v>904091.89</v>
      </c>
      <c r="N15" s="5">
        <f t="shared" si="3"/>
        <v>85.785535641396422</v>
      </c>
      <c r="O15" s="22">
        <v>65</v>
      </c>
      <c r="P15" s="3">
        <v>904091.89</v>
      </c>
      <c r="Q15" s="5">
        <f t="shared" si="4"/>
        <v>85.785535641396422</v>
      </c>
      <c r="R15" s="22">
        <v>65</v>
      </c>
      <c r="S15" s="3">
        <v>904091.89</v>
      </c>
      <c r="T15" s="5">
        <f t="shared" si="5"/>
        <v>85.785535641396422</v>
      </c>
      <c r="U15" s="22">
        <v>65</v>
      </c>
      <c r="V15" s="3">
        <v>904091.89</v>
      </c>
      <c r="W15" s="5">
        <f t="shared" si="6"/>
        <v>85.785535641396422</v>
      </c>
      <c r="X15" s="138">
        <v>65</v>
      </c>
      <c r="Y15" s="3">
        <v>904091.89</v>
      </c>
      <c r="Z15" s="5">
        <f t="shared" si="7"/>
        <v>85.785535641396422</v>
      </c>
      <c r="AA15" s="42">
        <v>65</v>
      </c>
      <c r="AB15" s="16">
        <v>904091.89</v>
      </c>
      <c r="AC15" s="5">
        <f t="shared" si="8"/>
        <v>85.785535641396422</v>
      </c>
      <c r="AD15" s="42">
        <v>65</v>
      </c>
      <c r="AE15" s="16">
        <v>904118.95</v>
      </c>
      <c r="AF15" s="5">
        <f t="shared" si="9"/>
        <v>85.788103252742275</v>
      </c>
      <c r="AG15" s="42">
        <v>65</v>
      </c>
      <c r="AH15" s="16">
        <v>904118.95</v>
      </c>
      <c r="AI15" s="5">
        <f t="shared" si="10"/>
        <v>85.788103252742275</v>
      </c>
      <c r="AJ15" s="132">
        <v>65</v>
      </c>
      <c r="AK15" s="3">
        <v>904302.35</v>
      </c>
      <c r="AL15" s="5">
        <f t="shared" si="11"/>
        <v>85.805505319291768</v>
      </c>
      <c r="AM15" s="19">
        <v>65</v>
      </c>
      <c r="AN15" s="16">
        <v>904302.35</v>
      </c>
      <c r="AO15" s="127">
        <f t="shared" si="19"/>
        <v>85.805505319291768</v>
      </c>
      <c r="AP15" s="22">
        <v>65</v>
      </c>
      <c r="AQ15" s="16">
        <v>904302.35</v>
      </c>
      <c r="AR15" s="118">
        <f t="shared" si="12"/>
        <v>85.805505319291768</v>
      </c>
      <c r="AS15" s="19">
        <v>65</v>
      </c>
      <c r="AT15" s="16">
        <v>904302.35</v>
      </c>
      <c r="AU15" s="118">
        <f t="shared" si="20"/>
        <v>85.805505319291768</v>
      </c>
      <c r="AV15" s="22">
        <v>65</v>
      </c>
      <c r="AW15" s="16">
        <v>904450.13000000012</v>
      </c>
      <c r="AX15" s="118">
        <f t="shared" si="13"/>
        <v>85.819527551541967</v>
      </c>
      <c r="AY15" s="114">
        <v>64</v>
      </c>
      <c r="AZ15" s="81">
        <v>869404.47</v>
      </c>
      <c r="BA15" s="84">
        <v>82.494189996521669</v>
      </c>
      <c r="BB15" s="114">
        <v>64</v>
      </c>
      <c r="BC15" s="81">
        <v>869404.47</v>
      </c>
      <c r="BD15" s="84">
        <f t="shared" si="14"/>
        <v>82.494189996521669</v>
      </c>
      <c r="BE15" s="107">
        <v>64</v>
      </c>
      <c r="BF15" s="81">
        <v>869404.47</v>
      </c>
      <c r="BG15" s="104">
        <v>82.494189996521669</v>
      </c>
      <c r="BH15" s="100">
        <v>64</v>
      </c>
      <c r="BI15" s="49">
        <v>871831.03</v>
      </c>
      <c r="BJ15" s="70">
        <v>82.724436226654305</v>
      </c>
      <c r="BK15" s="48">
        <v>64</v>
      </c>
      <c r="BL15" s="81">
        <v>871831.03</v>
      </c>
      <c r="BM15" s="70">
        <f t="shared" si="15"/>
        <v>82.724436226654305</v>
      </c>
      <c r="BN15" s="48">
        <v>64</v>
      </c>
      <c r="BO15" s="81">
        <v>871831.03</v>
      </c>
      <c r="BP15" s="46">
        <f t="shared" si="16"/>
        <v>82.724436226654305</v>
      </c>
      <c r="BQ15" s="85">
        <v>64</v>
      </c>
      <c r="BR15" s="81">
        <v>871831.03</v>
      </c>
      <c r="BS15" s="84">
        <f t="shared" si="17"/>
        <v>82.724436226654305</v>
      </c>
      <c r="BT15" s="22">
        <v>64</v>
      </c>
      <c r="BU15" s="73">
        <v>871611.56000000017</v>
      </c>
      <c r="BV15" s="46">
        <v>82.703611627168954</v>
      </c>
      <c r="BW15" s="67">
        <v>65</v>
      </c>
      <c r="BX15" s="66">
        <v>874064.03</v>
      </c>
      <c r="BY15" s="46">
        <v>82.936316349909518</v>
      </c>
      <c r="BZ15" s="67">
        <v>65</v>
      </c>
      <c r="CA15" s="66">
        <v>874064.03</v>
      </c>
      <c r="CB15" s="46">
        <v>82.936316349909518</v>
      </c>
      <c r="CC15" s="48">
        <v>65</v>
      </c>
      <c r="CD15" s="49">
        <v>874064.03</v>
      </c>
      <c r="CE15" s="46">
        <v>82.936316349909518</v>
      </c>
      <c r="CF15" s="42">
        <v>65</v>
      </c>
      <c r="CG15" s="16">
        <v>874064.03</v>
      </c>
      <c r="CH15" s="5">
        <v>82.936316349909518</v>
      </c>
      <c r="CI15" s="55">
        <v>65</v>
      </c>
      <c r="CJ15" s="56">
        <v>874064.03</v>
      </c>
      <c r="CK15" s="54">
        <f t="shared" si="18"/>
        <v>82.936316349909518</v>
      </c>
      <c r="CL15" s="22">
        <v>65</v>
      </c>
      <c r="CM15" s="3">
        <v>874064.03</v>
      </c>
      <c r="CN15" s="5">
        <v>82.936316349909518</v>
      </c>
      <c r="CO15" s="35">
        <v>65</v>
      </c>
      <c r="CP15" s="25">
        <v>874064.03</v>
      </c>
      <c r="CQ15" s="26">
        <v>82.936316349909518</v>
      </c>
      <c r="CR15" s="22">
        <v>65</v>
      </c>
      <c r="CS15" s="3">
        <v>874064.0299999998</v>
      </c>
      <c r="CT15" s="5">
        <v>82.936316349909504</v>
      </c>
      <c r="CU15" s="37"/>
      <c r="CV15" s="37"/>
    </row>
    <row r="16" spans="1:100" ht="15.75" x14ac:dyDescent="0.2">
      <c r="A16" s="14" t="s">
        <v>12</v>
      </c>
      <c r="B16" s="16">
        <v>1909883.21</v>
      </c>
      <c r="C16" s="22">
        <v>78</v>
      </c>
      <c r="D16" s="3">
        <v>1801580.72</v>
      </c>
      <c r="E16" s="5">
        <f t="shared" si="0"/>
        <v>94.329365825463228</v>
      </c>
      <c r="F16" s="22">
        <v>78</v>
      </c>
      <c r="G16" s="3">
        <v>1801580.72</v>
      </c>
      <c r="H16" s="5">
        <f t="shared" si="1"/>
        <v>94.329365825463228</v>
      </c>
      <c r="I16" s="22">
        <v>78</v>
      </c>
      <c r="J16" s="3">
        <v>1801580.72</v>
      </c>
      <c r="K16" s="5">
        <f t="shared" si="2"/>
        <v>94.329365825463228</v>
      </c>
      <c r="L16" s="22">
        <v>79</v>
      </c>
      <c r="M16" s="3">
        <v>1808361.41</v>
      </c>
      <c r="N16" s="5">
        <f t="shared" si="3"/>
        <v>94.68439748208479</v>
      </c>
      <c r="O16" s="22">
        <v>79</v>
      </c>
      <c r="P16" s="3">
        <v>1808361.41</v>
      </c>
      <c r="Q16" s="5">
        <f t="shared" si="4"/>
        <v>94.68439748208479</v>
      </c>
      <c r="R16" s="22">
        <v>79</v>
      </c>
      <c r="S16" s="3">
        <v>1808361.41</v>
      </c>
      <c r="T16" s="5">
        <f t="shared" si="5"/>
        <v>94.68439748208479</v>
      </c>
      <c r="U16" s="22">
        <v>79</v>
      </c>
      <c r="V16" s="3">
        <v>1808361.41</v>
      </c>
      <c r="W16" s="5">
        <f t="shared" si="6"/>
        <v>94.68439748208479</v>
      </c>
      <c r="X16" s="138">
        <v>79</v>
      </c>
      <c r="Y16" s="3">
        <v>1808361.41</v>
      </c>
      <c r="Z16" s="5">
        <f t="shared" si="7"/>
        <v>94.68439748208479</v>
      </c>
      <c r="AA16" s="42">
        <v>79</v>
      </c>
      <c r="AB16" s="16">
        <v>1808361.41</v>
      </c>
      <c r="AC16" s="5">
        <f t="shared" si="8"/>
        <v>94.68439748208479</v>
      </c>
      <c r="AD16" s="42">
        <v>79</v>
      </c>
      <c r="AE16" s="16">
        <v>1808361.41</v>
      </c>
      <c r="AF16" s="5">
        <f t="shared" si="9"/>
        <v>94.68439748208479</v>
      </c>
      <c r="AG16" s="42">
        <v>79</v>
      </c>
      <c r="AH16" s="16">
        <v>1808361.41</v>
      </c>
      <c r="AI16" s="5">
        <f t="shared" si="10"/>
        <v>94.68439748208479</v>
      </c>
      <c r="AJ16" s="132">
        <v>79</v>
      </c>
      <c r="AK16" s="3">
        <v>1808361.41</v>
      </c>
      <c r="AL16" s="5">
        <f t="shared" si="11"/>
        <v>94.68439748208479</v>
      </c>
      <c r="AM16" s="19">
        <v>79</v>
      </c>
      <c r="AN16" s="16">
        <v>1808361.41</v>
      </c>
      <c r="AO16" s="127">
        <f t="shared" si="19"/>
        <v>94.68439748208479</v>
      </c>
      <c r="AP16" s="22">
        <v>79</v>
      </c>
      <c r="AQ16" s="16">
        <v>1808361.41</v>
      </c>
      <c r="AR16" s="118">
        <f t="shared" si="12"/>
        <v>94.68439748208479</v>
      </c>
      <c r="AS16" s="19">
        <v>80</v>
      </c>
      <c r="AT16" s="16">
        <v>1816817.91</v>
      </c>
      <c r="AU16" s="118">
        <f t="shared" si="20"/>
        <v>95.127173247415485</v>
      </c>
      <c r="AV16" s="22">
        <v>80</v>
      </c>
      <c r="AW16" s="16">
        <v>1816817.9099999995</v>
      </c>
      <c r="AX16" s="118">
        <f t="shared" si="13"/>
        <v>95.127173247415456</v>
      </c>
      <c r="AY16" s="114">
        <v>80</v>
      </c>
      <c r="AZ16" s="81">
        <v>1816817.91</v>
      </c>
      <c r="BA16" s="84">
        <v>95.127173247415485</v>
      </c>
      <c r="BB16" s="114">
        <v>80</v>
      </c>
      <c r="BC16" s="81">
        <v>1816817.91</v>
      </c>
      <c r="BD16" s="84">
        <f t="shared" si="14"/>
        <v>95.127173247415485</v>
      </c>
      <c r="BE16" s="107">
        <v>80</v>
      </c>
      <c r="BF16" s="81">
        <v>1816877.56</v>
      </c>
      <c r="BG16" s="104">
        <v>95.13029647503943</v>
      </c>
      <c r="BH16" s="100">
        <v>80</v>
      </c>
      <c r="BI16" s="49">
        <v>1816877.56</v>
      </c>
      <c r="BJ16" s="70">
        <v>95.13029647503943</v>
      </c>
      <c r="BK16" s="48">
        <v>80</v>
      </c>
      <c r="BL16" s="81">
        <v>1816877.56</v>
      </c>
      <c r="BM16" s="70">
        <f t="shared" si="15"/>
        <v>95.13029647503943</v>
      </c>
      <c r="BN16" s="48">
        <v>80</v>
      </c>
      <c r="BO16" s="81">
        <v>1816877.56</v>
      </c>
      <c r="BP16" s="46">
        <f t="shared" si="16"/>
        <v>95.13029647503943</v>
      </c>
      <c r="BQ16" s="85">
        <v>80</v>
      </c>
      <c r="BR16" s="81">
        <v>1816877.56</v>
      </c>
      <c r="BS16" s="84">
        <f t="shared" si="17"/>
        <v>95.13029647503943</v>
      </c>
      <c r="BT16" s="22">
        <v>80</v>
      </c>
      <c r="BU16" s="73">
        <v>1816877.5599999994</v>
      </c>
      <c r="BV16" s="46">
        <v>95.130296475039401</v>
      </c>
      <c r="BW16" s="67">
        <v>81</v>
      </c>
      <c r="BX16" s="66">
        <v>1821493.96</v>
      </c>
      <c r="BY16" s="46">
        <v>95.372007589930064</v>
      </c>
      <c r="BZ16" s="67">
        <v>81</v>
      </c>
      <c r="CA16" s="66">
        <v>1821493.96</v>
      </c>
      <c r="CB16" s="46">
        <v>95.372007589930064</v>
      </c>
      <c r="CC16" s="48">
        <v>81</v>
      </c>
      <c r="CD16" s="49">
        <v>1821493.96</v>
      </c>
      <c r="CE16" s="46">
        <v>95.372007589930064</v>
      </c>
      <c r="CF16" s="42">
        <v>81</v>
      </c>
      <c r="CG16" s="16">
        <v>1821493.96</v>
      </c>
      <c r="CH16" s="5">
        <v>95.372007589930064</v>
      </c>
      <c r="CI16" s="55">
        <v>81</v>
      </c>
      <c r="CJ16" s="56">
        <v>1821527.9</v>
      </c>
      <c r="CK16" s="54">
        <f t="shared" si="18"/>
        <v>95.373784661942764</v>
      </c>
      <c r="CL16" s="22">
        <v>80</v>
      </c>
      <c r="CM16" s="3">
        <v>1816006.3</v>
      </c>
      <c r="CN16" s="5">
        <v>95.084677978817354</v>
      </c>
      <c r="CO16" s="35">
        <v>80</v>
      </c>
      <c r="CP16" s="25">
        <v>1816006.3</v>
      </c>
      <c r="CQ16" s="26">
        <v>95.084677978817354</v>
      </c>
      <c r="CR16" s="22">
        <v>80</v>
      </c>
      <c r="CS16" s="3">
        <v>1816006.2999999998</v>
      </c>
      <c r="CT16" s="5">
        <v>95.084677978817339</v>
      </c>
      <c r="CU16" s="37"/>
      <c r="CV16" s="37"/>
    </row>
    <row r="17" spans="1:100" ht="15.75" x14ac:dyDescent="0.2">
      <c r="A17" s="14" t="s">
        <v>13</v>
      </c>
      <c r="B17" s="16">
        <v>746729.7</v>
      </c>
      <c r="C17" s="22">
        <v>55</v>
      </c>
      <c r="D17" s="3">
        <v>680532.02</v>
      </c>
      <c r="E17" s="5">
        <f t="shared" si="0"/>
        <v>91.134987666889373</v>
      </c>
      <c r="F17" s="22">
        <v>56</v>
      </c>
      <c r="G17" s="3">
        <v>688693.01</v>
      </c>
      <c r="H17" s="5">
        <f t="shared" si="1"/>
        <v>92.22788513701812</v>
      </c>
      <c r="I17" s="22">
        <v>56</v>
      </c>
      <c r="J17" s="3">
        <v>688693.01</v>
      </c>
      <c r="K17" s="5">
        <f t="shared" si="2"/>
        <v>92.22788513701812</v>
      </c>
      <c r="L17" s="22">
        <v>56</v>
      </c>
      <c r="M17" s="3">
        <v>688693.01</v>
      </c>
      <c r="N17" s="5">
        <f t="shared" si="3"/>
        <v>92.22788513701812</v>
      </c>
      <c r="O17" s="22">
        <v>56</v>
      </c>
      <c r="P17" s="3">
        <v>688693.01</v>
      </c>
      <c r="Q17" s="5">
        <f t="shared" si="4"/>
        <v>92.22788513701812</v>
      </c>
      <c r="R17" s="22">
        <v>56</v>
      </c>
      <c r="S17" s="3">
        <v>688693.01</v>
      </c>
      <c r="T17" s="5">
        <f t="shared" si="5"/>
        <v>92.22788513701812</v>
      </c>
      <c r="U17" s="22">
        <v>56</v>
      </c>
      <c r="V17" s="3">
        <v>688693.01</v>
      </c>
      <c r="W17" s="5">
        <f t="shared" si="6"/>
        <v>92.22788513701812</v>
      </c>
      <c r="X17" s="138">
        <v>56</v>
      </c>
      <c r="Y17" s="3">
        <v>688693.01</v>
      </c>
      <c r="Z17" s="5">
        <f t="shared" si="7"/>
        <v>92.22788513701812</v>
      </c>
      <c r="AA17" s="42">
        <v>56</v>
      </c>
      <c r="AB17" s="16">
        <v>688693.01</v>
      </c>
      <c r="AC17" s="5">
        <f t="shared" si="8"/>
        <v>92.22788513701812</v>
      </c>
      <c r="AD17" s="42">
        <v>56</v>
      </c>
      <c r="AE17" s="16">
        <v>688693.01</v>
      </c>
      <c r="AF17" s="5">
        <f t="shared" si="9"/>
        <v>92.22788513701812</v>
      </c>
      <c r="AG17" s="42">
        <v>56</v>
      </c>
      <c r="AH17" s="16">
        <v>688891.34</v>
      </c>
      <c r="AI17" s="5">
        <f t="shared" si="10"/>
        <v>92.25444494841976</v>
      </c>
      <c r="AJ17" s="132">
        <v>56</v>
      </c>
      <c r="AK17" s="3">
        <v>688891.34</v>
      </c>
      <c r="AL17" s="5">
        <f t="shared" si="11"/>
        <v>92.25444494841976</v>
      </c>
      <c r="AM17" s="19">
        <v>56</v>
      </c>
      <c r="AN17" s="16">
        <v>688891.34</v>
      </c>
      <c r="AO17" s="127">
        <f t="shared" si="19"/>
        <v>92.25444494841976</v>
      </c>
      <c r="AP17" s="22">
        <v>56</v>
      </c>
      <c r="AQ17" s="16">
        <v>688891.34</v>
      </c>
      <c r="AR17" s="118">
        <f t="shared" si="12"/>
        <v>92.25444494841976</v>
      </c>
      <c r="AS17" s="19">
        <v>56</v>
      </c>
      <c r="AT17" s="16">
        <v>688896</v>
      </c>
      <c r="AU17" s="118">
        <f t="shared" si="20"/>
        <v>92.255069002880163</v>
      </c>
      <c r="AV17" s="22">
        <v>56</v>
      </c>
      <c r="AW17" s="16">
        <v>688896</v>
      </c>
      <c r="AX17" s="118">
        <f t="shared" si="13"/>
        <v>92.255069002880163</v>
      </c>
      <c r="AY17" s="114">
        <v>56</v>
      </c>
      <c r="AZ17" s="81">
        <v>689240.38</v>
      </c>
      <c r="BA17" s="84">
        <v>92.301187431007506</v>
      </c>
      <c r="BB17" s="114">
        <v>56</v>
      </c>
      <c r="BC17" s="81">
        <v>689240.38</v>
      </c>
      <c r="BD17" s="84">
        <f t="shared" si="14"/>
        <v>92.301187431007506</v>
      </c>
      <c r="BE17" s="107">
        <v>56</v>
      </c>
      <c r="BF17" s="81">
        <v>689240.38</v>
      </c>
      <c r="BG17" s="104">
        <v>92.301187431007506</v>
      </c>
      <c r="BH17" s="100">
        <v>56</v>
      </c>
      <c r="BI17" s="49">
        <v>689240.38</v>
      </c>
      <c r="BJ17" s="70">
        <v>92.301187431007506</v>
      </c>
      <c r="BK17" s="48">
        <v>56</v>
      </c>
      <c r="BL17" s="81">
        <v>689240.38</v>
      </c>
      <c r="BM17" s="70">
        <f t="shared" si="15"/>
        <v>92.301187431007506</v>
      </c>
      <c r="BN17" s="48">
        <v>56</v>
      </c>
      <c r="BO17" s="81">
        <v>689240.38</v>
      </c>
      <c r="BP17" s="46">
        <f t="shared" si="16"/>
        <v>92.301187431007506</v>
      </c>
      <c r="BQ17" s="85">
        <v>56</v>
      </c>
      <c r="BR17" s="81">
        <v>689240.38</v>
      </c>
      <c r="BS17" s="84">
        <f t="shared" si="17"/>
        <v>92.301187431007506</v>
      </c>
      <c r="BT17" s="22">
        <v>56</v>
      </c>
      <c r="BU17" s="73">
        <v>689240.38</v>
      </c>
      <c r="BV17" s="46">
        <v>92.301187431007506</v>
      </c>
      <c r="BW17" s="67">
        <v>56</v>
      </c>
      <c r="BX17" s="66">
        <v>689240.38</v>
      </c>
      <c r="BY17" s="46">
        <v>92.301187431007506</v>
      </c>
      <c r="BZ17" s="67">
        <v>54</v>
      </c>
      <c r="CA17" s="66">
        <v>644019.55000000005</v>
      </c>
      <c r="CB17" s="46">
        <v>86.245337502981343</v>
      </c>
      <c r="CC17" s="48">
        <v>54</v>
      </c>
      <c r="CD17" s="49">
        <v>644019.55000000005</v>
      </c>
      <c r="CE17" s="46">
        <v>86.245337502981343</v>
      </c>
      <c r="CF17" s="42">
        <v>54</v>
      </c>
      <c r="CG17" s="16">
        <v>644019.55000000005</v>
      </c>
      <c r="CH17" s="5">
        <v>86.245337502981343</v>
      </c>
      <c r="CI17" s="55">
        <v>54</v>
      </c>
      <c r="CJ17" s="56">
        <v>644019.55000000005</v>
      </c>
      <c r="CK17" s="54">
        <f t="shared" si="18"/>
        <v>86.245337502981343</v>
      </c>
      <c r="CL17" s="22">
        <v>54</v>
      </c>
      <c r="CM17" s="3">
        <v>644019.55000000005</v>
      </c>
      <c r="CN17" s="5">
        <v>86.245337502981343</v>
      </c>
      <c r="CO17" s="35">
        <v>54</v>
      </c>
      <c r="CP17" s="25">
        <v>644019.55000000005</v>
      </c>
      <c r="CQ17" s="26">
        <v>86.245337502981343</v>
      </c>
      <c r="CR17" s="22">
        <v>54</v>
      </c>
      <c r="CS17" s="3">
        <v>644019.54999999993</v>
      </c>
      <c r="CT17" s="5">
        <v>86.245337502981329</v>
      </c>
      <c r="CU17" s="37"/>
      <c r="CV17" s="37"/>
    </row>
    <row r="18" spans="1:100" ht="15.75" x14ac:dyDescent="0.2">
      <c r="A18" s="14" t="s">
        <v>14</v>
      </c>
      <c r="B18" s="16">
        <v>1699096.93</v>
      </c>
      <c r="C18" s="22">
        <v>104</v>
      </c>
      <c r="D18" s="3">
        <v>1456617.62</v>
      </c>
      <c r="E18" s="5">
        <f t="shared" si="0"/>
        <v>85.728930132314474</v>
      </c>
      <c r="F18" s="22">
        <v>104</v>
      </c>
      <c r="G18" s="3">
        <v>1455975.78</v>
      </c>
      <c r="H18" s="5">
        <f t="shared" si="1"/>
        <v>85.691154771258397</v>
      </c>
      <c r="I18" s="22">
        <v>104</v>
      </c>
      <c r="J18" s="3">
        <v>1455975.78</v>
      </c>
      <c r="K18" s="5">
        <f t="shared" si="2"/>
        <v>85.691154771258397</v>
      </c>
      <c r="L18" s="22">
        <v>104</v>
      </c>
      <c r="M18" s="3">
        <v>1455975.78</v>
      </c>
      <c r="N18" s="5">
        <f t="shared" si="3"/>
        <v>85.691154771258397</v>
      </c>
      <c r="O18" s="22">
        <v>104</v>
      </c>
      <c r="P18" s="3">
        <v>1455975.78</v>
      </c>
      <c r="Q18" s="5">
        <f t="shared" si="4"/>
        <v>85.691154771258397</v>
      </c>
      <c r="R18" s="22">
        <v>104</v>
      </c>
      <c r="S18" s="3">
        <v>1455977.24</v>
      </c>
      <c r="T18" s="5">
        <f t="shared" si="5"/>
        <v>85.691240699257818</v>
      </c>
      <c r="U18" s="22">
        <v>104</v>
      </c>
      <c r="V18" s="3">
        <v>1455977.24</v>
      </c>
      <c r="W18" s="5">
        <f t="shared" si="6"/>
        <v>85.691240699257818</v>
      </c>
      <c r="X18" s="138">
        <v>104</v>
      </c>
      <c r="Y18" s="3">
        <v>1455977.24</v>
      </c>
      <c r="Z18" s="5">
        <f t="shared" si="7"/>
        <v>85.691240699257818</v>
      </c>
      <c r="AA18" s="42">
        <v>104</v>
      </c>
      <c r="AB18" s="16">
        <v>1456196.04</v>
      </c>
      <c r="AC18" s="5">
        <f t="shared" si="8"/>
        <v>85.704118128210624</v>
      </c>
      <c r="AD18" s="42">
        <v>104</v>
      </c>
      <c r="AE18" s="16">
        <v>1456196.04</v>
      </c>
      <c r="AF18" s="5">
        <f t="shared" si="9"/>
        <v>85.704118128210624</v>
      </c>
      <c r="AG18" s="42">
        <v>104</v>
      </c>
      <c r="AH18" s="16">
        <v>1456196.04</v>
      </c>
      <c r="AI18" s="5">
        <f t="shared" si="10"/>
        <v>85.704118128210624</v>
      </c>
      <c r="AJ18" s="132">
        <v>105</v>
      </c>
      <c r="AK18" s="3">
        <v>1470211.79</v>
      </c>
      <c r="AL18" s="5">
        <f t="shared" si="11"/>
        <v>86.529012208856145</v>
      </c>
      <c r="AM18" s="19">
        <v>105</v>
      </c>
      <c r="AN18" s="16">
        <v>1470211.79</v>
      </c>
      <c r="AO18" s="127">
        <f t="shared" si="19"/>
        <v>86.529012208856145</v>
      </c>
      <c r="AP18" s="22">
        <v>105</v>
      </c>
      <c r="AQ18" s="16">
        <v>1470211.79</v>
      </c>
      <c r="AR18" s="118">
        <f t="shared" si="12"/>
        <v>86.529012208856145</v>
      </c>
      <c r="AS18" s="19">
        <v>105</v>
      </c>
      <c r="AT18" s="16">
        <v>1470211.79</v>
      </c>
      <c r="AU18" s="118">
        <f t="shared" si="20"/>
        <v>86.529012208856145</v>
      </c>
      <c r="AV18" s="22">
        <v>105</v>
      </c>
      <c r="AW18" s="16">
        <v>1471505.5499999991</v>
      </c>
      <c r="AX18" s="118">
        <f t="shared" si="13"/>
        <v>86.60515618729292</v>
      </c>
      <c r="AY18" s="114">
        <v>105</v>
      </c>
      <c r="AZ18" s="81">
        <v>1470276.57</v>
      </c>
      <c r="BA18" s="84">
        <v>86.532824822419045</v>
      </c>
      <c r="BB18" s="114">
        <v>105</v>
      </c>
      <c r="BC18" s="81">
        <v>1470276.57</v>
      </c>
      <c r="BD18" s="84">
        <f t="shared" si="14"/>
        <v>86.532824822419045</v>
      </c>
      <c r="BE18" s="107">
        <v>106</v>
      </c>
      <c r="BF18" s="81">
        <v>1522003.98</v>
      </c>
      <c r="BG18" s="104">
        <v>89.577230888175407</v>
      </c>
      <c r="BH18" s="100">
        <v>106</v>
      </c>
      <c r="BI18" s="49">
        <v>1522004.43</v>
      </c>
      <c r="BJ18" s="70">
        <v>89.577257372832761</v>
      </c>
      <c r="BK18" s="48">
        <v>106</v>
      </c>
      <c r="BL18" s="81">
        <v>1522004.43</v>
      </c>
      <c r="BM18" s="70">
        <f t="shared" si="15"/>
        <v>89.577257372832761</v>
      </c>
      <c r="BN18" s="48">
        <v>106</v>
      </c>
      <c r="BO18" s="81">
        <v>1522004.43</v>
      </c>
      <c r="BP18" s="46">
        <f t="shared" si="16"/>
        <v>89.577257372832761</v>
      </c>
      <c r="BQ18" s="85">
        <v>106</v>
      </c>
      <c r="BR18" s="81">
        <v>1522004.43</v>
      </c>
      <c r="BS18" s="84">
        <f t="shared" si="17"/>
        <v>89.577257372832761</v>
      </c>
      <c r="BT18" s="22">
        <v>106</v>
      </c>
      <c r="BU18" s="73">
        <v>1523232.9599999988</v>
      </c>
      <c r="BV18" s="46">
        <v>89.649562253049268</v>
      </c>
      <c r="BW18" s="67">
        <v>106</v>
      </c>
      <c r="BX18" s="66">
        <v>1522004.43</v>
      </c>
      <c r="BY18" s="46">
        <v>89.577257372832747</v>
      </c>
      <c r="BZ18" s="67">
        <v>106</v>
      </c>
      <c r="CA18" s="66">
        <v>1522004.43</v>
      </c>
      <c r="CB18" s="46">
        <v>89.577257372832761</v>
      </c>
      <c r="CC18" s="48">
        <v>106</v>
      </c>
      <c r="CD18" s="49">
        <v>1522004.43</v>
      </c>
      <c r="CE18" s="46">
        <v>89.577257372832761</v>
      </c>
      <c r="CF18" s="42">
        <v>106</v>
      </c>
      <c r="CG18" s="16">
        <v>1522220.43</v>
      </c>
      <c r="CH18" s="5">
        <v>89.58997000836203</v>
      </c>
      <c r="CI18" s="55">
        <v>106</v>
      </c>
      <c r="CJ18" s="56">
        <v>1522220.43</v>
      </c>
      <c r="CK18" s="54">
        <f t="shared" si="18"/>
        <v>89.58997000836203</v>
      </c>
      <c r="CL18" s="22">
        <v>106</v>
      </c>
      <c r="CM18" s="3">
        <v>1522220.43</v>
      </c>
      <c r="CN18" s="5">
        <v>89.58997000836203</v>
      </c>
      <c r="CO18" s="35">
        <v>106</v>
      </c>
      <c r="CP18" s="25">
        <v>1522220.43</v>
      </c>
      <c r="CQ18" s="26">
        <v>89.58997000836203</v>
      </c>
      <c r="CR18" s="22">
        <v>106</v>
      </c>
      <c r="CS18" s="3">
        <v>1523449.4099999997</v>
      </c>
      <c r="CT18" s="5">
        <v>89.662301373235948</v>
      </c>
      <c r="CU18" s="37"/>
      <c r="CV18" s="37"/>
    </row>
    <row r="19" spans="1:100" ht="15.75" x14ac:dyDescent="0.2">
      <c r="A19" s="14" t="s">
        <v>15</v>
      </c>
      <c r="B19" s="16">
        <v>284439.15999999997</v>
      </c>
      <c r="C19" s="22">
        <v>12</v>
      </c>
      <c r="D19" s="3">
        <v>253574.58</v>
      </c>
      <c r="E19" s="5">
        <f t="shared" si="0"/>
        <v>89.14896950194904</v>
      </c>
      <c r="F19" s="22">
        <v>12</v>
      </c>
      <c r="G19" s="3">
        <v>253574.58</v>
      </c>
      <c r="H19" s="5">
        <f t="shared" si="1"/>
        <v>89.14896950194904</v>
      </c>
      <c r="I19" s="22">
        <v>12</v>
      </c>
      <c r="J19" s="3">
        <v>253574.58</v>
      </c>
      <c r="K19" s="5">
        <f t="shared" si="2"/>
        <v>89.14896950194904</v>
      </c>
      <c r="L19" s="22">
        <v>12</v>
      </c>
      <c r="M19" s="3">
        <v>253574.58</v>
      </c>
      <c r="N19" s="5">
        <f t="shared" si="3"/>
        <v>89.14896950194904</v>
      </c>
      <c r="O19" s="22">
        <v>12</v>
      </c>
      <c r="P19" s="3">
        <v>253574.58</v>
      </c>
      <c r="Q19" s="5">
        <f t="shared" si="4"/>
        <v>89.14896950194904</v>
      </c>
      <c r="R19" s="22">
        <v>12</v>
      </c>
      <c r="S19" s="3">
        <v>253574.58</v>
      </c>
      <c r="T19" s="5">
        <f t="shared" si="5"/>
        <v>89.14896950194904</v>
      </c>
      <c r="U19" s="22">
        <v>12</v>
      </c>
      <c r="V19" s="3">
        <v>253574.58</v>
      </c>
      <c r="W19" s="5">
        <f t="shared" si="6"/>
        <v>89.14896950194904</v>
      </c>
      <c r="X19" s="138">
        <v>12</v>
      </c>
      <c r="Y19" s="3">
        <v>253574.58</v>
      </c>
      <c r="Z19" s="5">
        <f t="shared" si="7"/>
        <v>89.14896950194904</v>
      </c>
      <c r="AA19" s="42">
        <v>12</v>
      </c>
      <c r="AB19" s="16">
        <v>253574.58</v>
      </c>
      <c r="AC19" s="5">
        <f t="shared" si="8"/>
        <v>89.14896950194904</v>
      </c>
      <c r="AD19" s="42">
        <v>12</v>
      </c>
      <c r="AE19" s="16">
        <v>253574.58</v>
      </c>
      <c r="AF19" s="5">
        <f t="shared" si="9"/>
        <v>89.14896950194904</v>
      </c>
      <c r="AG19" s="42">
        <v>12</v>
      </c>
      <c r="AH19" s="16">
        <v>253574.58</v>
      </c>
      <c r="AI19" s="5">
        <f t="shared" si="10"/>
        <v>89.14896950194904</v>
      </c>
      <c r="AJ19" s="132">
        <v>12</v>
      </c>
      <c r="AK19" s="3">
        <v>253574.58</v>
      </c>
      <c r="AL19" s="5">
        <f t="shared" si="11"/>
        <v>89.14896950194904</v>
      </c>
      <c r="AM19" s="19">
        <v>12</v>
      </c>
      <c r="AN19" s="16">
        <v>253574.58</v>
      </c>
      <c r="AO19" s="127">
        <f t="shared" si="19"/>
        <v>89.14896950194904</v>
      </c>
      <c r="AP19" s="22">
        <v>12</v>
      </c>
      <c r="AQ19" s="16">
        <v>253574.58</v>
      </c>
      <c r="AR19" s="118">
        <f t="shared" si="12"/>
        <v>89.14896950194904</v>
      </c>
      <c r="AS19" s="19">
        <v>12</v>
      </c>
      <c r="AT19" s="16">
        <v>253574.58</v>
      </c>
      <c r="AU19" s="118">
        <f t="shared" si="20"/>
        <v>89.14896950194904</v>
      </c>
      <c r="AV19" s="22">
        <v>12</v>
      </c>
      <c r="AW19" s="16">
        <v>253574.58</v>
      </c>
      <c r="AX19" s="118">
        <f t="shared" si="13"/>
        <v>89.14896950194904</v>
      </c>
      <c r="AY19" s="114">
        <v>12</v>
      </c>
      <c r="AZ19" s="81">
        <v>253574.58</v>
      </c>
      <c r="BA19" s="84">
        <v>89.14896950194904</v>
      </c>
      <c r="BB19" s="114">
        <v>12</v>
      </c>
      <c r="BC19" s="81">
        <v>253574.58</v>
      </c>
      <c r="BD19" s="84">
        <f t="shared" si="14"/>
        <v>89.14896950194904</v>
      </c>
      <c r="BE19" s="107">
        <v>12</v>
      </c>
      <c r="BF19" s="81">
        <v>253574.58</v>
      </c>
      <c r="BG19" s="104">
        <v>89.14896950194904</v>
      </c>
      <c r="BH19" s="100">
        <v>12</v>
      </c>
      <c r="BI19" s="49">
        <v>253694.69</v>
      </c>
      <c r="BJ19" s="70">
        <v>89.191196458321713</v>
      </c>
      <c r="BK19" s="48">
        <v>12</v>
      </c>
      <c r="BL19" s="81">
        <v>253694.69</v>
      </c>
      <c r="BM19" s="70">
        <f t="shared" si="15"/>
        <v>89.191196458321713</v>
      </c>
      <c r="BN19" s="48">
        <v>11</v>
      </c>
      <c r="BO19" s="81">
        <v>236194.69</v>
      </c>
      <c r="BP19" s="46">
        <f t="shared" si="16"/>
        <v>83.038738407186983</v>
      </c>
      <c r="BQ19" s="85">
        <v>11</v>
      </c>
      <c r="BR19" s="81">
        <v>236194.69</v>
      </c>
      <c r="BS19" s="84">
        <f t="shared" si="17"/>
        <v>83.038738407186983</v>
      </c>
      <c r="BT19" s="22">
        <v>11</v>
      </c>
      <c r="BU19" s="73">
        <v>236074.58</v>
      </c>
      <c r="BV19" s="46">
        <v>82.99651145081431</v>
      </c>
      <c r="BW19" s="67">
        <v>11</v>
      </c>
      <c r="BX19" s="66">
        <v>236194.69</v>
      </c>
      <c r="BY19" s="46">
        <v>83.038738407186969</v>
      </c>
      <c r="BZ19" s="67">
        <v>11</v>
      </c>
      <c r="CA19" s="66">
        <v>236194.69</v>
      </c>
      <c r="CB19" s="46">
        <v>83.038738407186983</v>
      </c>
      <c r="CC19" s="48">
        <v>11</v>
      </c>
      <c r="CD19" s="49">
        <v>236194.69</v>
      </c>
      <c r="CE19" s="46">
        <v>83.038738407186983</v>
      </c>
      <c r="CF19" s="42">
        <v>11</v>
      </c>
      <c r="CG19" s="16">
        <v>236194.69</v>
      </c>
      <c r="CH19" s="5">
        <v>83.038738407186983</v>
      </c>
      <c r="CI19" s="55">
        <v>11</v>
      </c>
      <c r="CJ19" s="56">
        <v>236194.69</v>
      </c>
      <c r="CK19" s="54">
        <f t="shared" si="18"/>
        <v>83.038738407186983</v>
      </c>
      <c r="CL19" s="22">
        <v>11</v>
      </c>
      <c r="CM19" s="3">
        <v>236194.69</v>
      </c>
      <c r="CN19" s="5">
        <v>83.038738407186983</v>
      </c>
      <c r="CO19" s="35">
        <v>11</v>
      </c>
      <c r="CP19" s="25">
        <v>236194.69</v>
      </c>
      <c r="CQ19" s="26">
        <v>83.038738407186983</v>
      </c>
      <c r="CR19" s="22">
        <v>11</v>
      </c>
      <c r="CS19" s="3">
        <v>236194.69</v>
      </c>
      <c r="CT19" s="5">
        <v>83.038738407186983</v>
      </c>
      <c r="CU19" s="37"/>
      <c r="CV19" s="37"/>
    </row>
    <row r="20" spans="1:100" ht="15.75" x14ac:dyDescent="0.2">
      <c r="A20" s="14" t="s">
        <v>16</v>
      </c>
      <c r="B20" s="16">
        <v>1468359.81</v>
      </c>
      <c r="C20" s="22">
        <v>60</v>
      </c>
      <c r="D20" s="3">
        <v>1288580.6599999999</v>
      </c>
      <c r="E20" s="5">
        <f t="shared" si="0"/>
        <v>87.756464813620838</v>
      </c>
      <c r="F20" s="22">
        <v>60</v>
      </c>
      <c r="G20" s="3">
        <v>1288580.6599999999</v>
      </c>
      <c r="H20" s="5">
        <f t="shared" si="1"/>
        <v>87.756464813620838</v>
      </c>
      <c r="I20" s="22">
        <v>60</v>
      </c>
      <c r="J20" s="3">
        <v>1288580.6599999999</v>
      </c>
      <c r="K20" s="5">
        <f t="shared" si="2"/>
        <v>87.756464813620838</v>
      </c>
      <c r="L20" s="22">
        <v>60</v>
      </c>
      <c r="M20" s="3">
        <v>1288580.6599999999</v>
      </c>
      <c r="N20" s="5">
        <f t="shared" si="3"/>
        <v>87.756464813620838</v>
      </c>
      <c r="O20" s="22">
        <v>60</v>
      </c>
      <c r="P20" s="3">
        <v>1288580.6599999999</v>
      </c>
      <c r="Q20" s="5">
        <f t="shared" si="4"/>
        <v>87.756464813620838</v>
      </c>
      <c r="R20" s="22">
        <v>60</v>
      </c>
      <c r="S20" s="3">
        <v>1288580.6599999999</v>
      </c>
      <c r="T20" s="5">
        <f t="shared" si="5"/>
        <v>87.756464813620838</v>
      </c>
      <c r="U20" s="22">
        <v>60</v>
      </c>
      <c r="V20" s="3">
        <v>1288580.6599999999</v>
      </c>
      <c r="W20" s="5">
        <f t="shared" si="6"/>
        <v>87.756464813620838</v>
      </c>
      <c r="X20" s="138">
        <v>60</v>
      </c>
      <c r="Y20" s="3">
        <v>1288580.6599999999</v>
      </c>
      <c r="Z20" s="5">
        <f t="shared" si="7"/>
        <v>87.756464813620838</v>
      </c>
      <c r="AA20" s="42">
        <v>60</v>
      </c>
      <c r="AB20" s="16">
        <v>1288686.46</v>
      </c>
      <c r="AC20" s="5">
        <f t="shared" si="8"/>
        <v>87.763670132050265</v>
      </c>
      <c r="AD20" s="42">
        <v>60</v>
      </c>
      <c r="AE20" s="16">
        <v>1288686.46</v>
      </c>
      <c r="AF20" s="5">
        <f t="shared" si="9"/>
        <v>87.763670132050265</v>
      </c>
      <c r="AG20" s="42">
        <v>60</v>
      </c>
      <c r="AH20" s="16">
        <v>1288686.46</v>
      </c>
      <c r="AI20" s="5">
        <f t="shared" si="10"/>
        <v>87.763670132050265</v>
      </c>
      <c r="AJ20" s="132">
        <v>60</v>
      </c>
      <c r="AK20" s="3">
        <v>1288686.46</v>
      </c>
      <c r="AL20" s="5">
        <f t="shared" si="11"/>
        <v>87.763670132050265</v>
      </c>
      <c r="AM20" s="19">
        <v>60</v>
      </c>
      <c r="AN20" s="16">
        <v>1288690.96</v>
      </c>
      <c r="AO20" s="127">
        <f t="shared" si="19"/>
        <v>87.763976596444707</v>
      </c>
      <c r="AP20" s="22">
        <v>60</v>
      </c>
      <c r="AQ20" s="16">
        <v>1288690.96</v>
      </c>
      <c r="AR20" s="118">
        <f t="shared" si="12"/>
        <v>87.763976596444707</v>
      </c>
      <c r="AS20" s="19">
        <v>60</v>
      </c>
      <c r="AT20" s="16">
        <v>1288690.96</v>
      </c>
      <c r="AU20" s="118">
        <f t="shared" si="20"/>
        <v>87.763976596444707</v>
      </c>
      <c r="AV20" s="22">
        <v>60</v>
      </c>
      <c r="AW20" s="16">
        <v>1288716.7399999993</v>
      </c>
      <c r="AX20" s="118">
        <f t="shared" si="13"/>
        <v>87.765732296908837</v>
      </c>
      <c r="AY20" s="114">
        <v>60</v>
      </c>
      <c r="AZ20" s="81">
        <v>1294988.1000000001</v>
      </c>
      <c r="BA20" s="84">
        <v>88.192831973520171</v>
      </c>
      <c r="BB20" s="114">
        <v>60</v>
      </c>
      <c r="BC20" s="81">
        <v>1294988.1000000001</v>
      </c>
      <c r="BD20" s="84">
        <f t="shared" si="14"/>
        <v>88.192831973520171</v>
      </c>
      <c r="BE20" s="107">
        <v>60</v>
      </c>
      <c r="BF20" s="81">
        <v>1294988.1000000001</v>
      </c>
      <c r="BG20" s="104">
        <v>88.192831973520171</v>
      </c>
      <c r="BH20" s="100">
        <v>60</v>
      </c>
      <c r="BI20" s="49">
        <v>1294995.29</v>
      </c>
      <c r="BJ20" s="70">
        <v>88.193321635519297</v>
      </c>
      <c r="BK20" s="48">
        <v>60</v>
      </c>
      <c r="BL20" s="81">
        <v>1294995.29</v>
      </c>
      <c r="BM20" s="70">
        <f t="shared" si="15"/>
        <v>88.193321635519297</v>
      </c>
      <c r="BN20" s="48">
        <v>60</v>
      </c>
      <c r="BO20" s="81">
        <v>1294995.29</v>
      </c>
      <c r="BP20" s="46">
        <f t="shared" si="16"/>
        <v>88.193321635519297</v>
      </c>
      <c r="BQ20" s="85">
        <v>60</v>
      </c>
      <c r="BR20" s="81">
        <v>1294995.29</v>
      </c>
      <c r="BS20" s="84">
        <f t="shared" si="17"/>
        <v>88.193321635519297</v>
      </c>
      <c r="BT20" s="22">
        <v>60</v>
      </c>
      <c r="BU20" s="73">
        <v>1294995.2899999996</v>
      </c>
      <c r="BV20" s="46">
        <v>88.193321635519254</v>
      </c>
      <c r="BW20" s="67">
        <v>60</v>
      </c>
      <c r="BX20" s="66">
        <v>1294995.29</v>
      </c>
      <c r="BY20" s="46">
        <v>88.193321635519297</v>
      </c>
      <c r="BZ20" s="67">
        <v>61</v>
      </c>
      <c r="CA20" s="66">
        <v>1311819.46</v>
      </c>
      <c r="CB20" s="46">
        <v>89.339101429097269</v>
      </c>
      <c r="CC20" s="48">
        <v>61</v>
      </c>
      <c r="CD20" s="49">
        <v>1311819.46</v>
      </c>
      <c r="CE20" s="46">
        <v>89.339101429097269</v>
      </c>
      <c r="CF20" s="42">
        <v>61</v>
      </c>
      <c r="CG20" s="16">
        <v>1311819.46</v>
      </c>
      <c r="CH20" s="5">
        <v>89.339101429097269</v>
      </c>
      <c r="CI20" s="55">
        <v>61</v>
      </c>
      <c r="CJ20" s="56">
        <v>1311819.46</v>
      </c>
      <c r="CK20" s="54">
        <f t="shared" si="18"/>
        <v>89.339101429097269</v>
      </c>
      <c r="CL20" s="22">
        <v>59</v>
      </c>
      <c r="CM20" s="3">
        <v>1307420.07</v>
      </c>
      <c r="CN20" s="5">
        <v>89.03948889747943</v>
      </c>
      <c r="CO20" s="35">
        <v>59</v>
      </c>
      <c r="CP20" s="25">
        <v>1307420.07</v>
      </c>
      <c r="CQ20" s="26">
        <v>89.03948889747943</v>
      </c>
      <c r="CR20" s="22">
        <v>60</v>
      </c>
      <c r="CS20" s="3">
        <v>1365432.6799999997</v>
      </c>
      <c r="CT20" s="5">
        <v>92.990333207226612</v>
      </c>
      <c r="CU20" s="37"/>
      <c r="CV20" s="37"/>
    </row>
    <row r="21" spans="1:100" ht="15.75" x14ac:dyDescent="0.2">
      <c r="A21" s="14" t="s">
        <v>17</v>
      </c>
      <c r="B21" s="16">
        <v>1555904.72</v>
      </c>
      <c r="C21" s="22">
        <v>95</v>
      </c>
      <c r="D21" s="3">
        <v>1419426.92</v>
      </c>
      <c r="E21" s="5">
        <f t="shared" si="0"/>
        <v>91.228396042143245</v>
      </c>
      <c r="F21" s="22">
        <v>95</v>
      </c>
      <c r="G21" s="3">
        <v>1419426.92</v>
      </c>
      <c r="H21" s="5">
        <f t="shared" si="1"/>
        <v>91.228396042143245</v>
      </c>
      <c r="I21" s="22">
        <v>95</v>
      </c>
      <c r="J21" s="3">
        <v>1419426.92</v>
      </c>
      <c r="K21" s="5">
        <f t="shared" si="2"/>
        <v>91.228396042143245</v>
      </c>
      <c r="L21" s="22">
        <v>95</v>
      </c>
      <c r="M21" s="3">
        <v>1419426.92</v>
      </c>
      <c r="N21" s="5">
        <f t="shared" si="3"/>
        <v>91.228396042143245</v>
      </c>
      <c r="O21" s="22">
        <v>95</v>
      </c>
      <c r="P21" s="3">
        <v>1419426.92</v>
      </c>
      <c r="Q21" s="5">
        <f t="shared" si="4"/>
        <v>91.228396042143245</v>
      </c>
      <c r="R21" s="22">
        <v>95</v>
      </c>
      <c r="S21" s="3">
        <v>1422606.07</v>
      </c>
      <c r="T21" s="5">
        <f t="shared" si="5"/>
        <v>91.432724106653524</v>
      </c>
      <c r="U21" s="22">
        <v>95</v>
      </c>
      <c r="V21" s="3">
        <v>1422606.07</v>
      </c>
      <c r="W21" s="5">
        <f t="shared" si="6"/>
        <v>91.432724106653524</v>
      </c>
      <c r="X21" s="138">
        <v>95</v>
      </c>
      <c r="Y21" s="3">
        <v>1422733.84</v>
      </c>
      <c r="Z21" s="5">
        <f t="shared" si="7"/>
        <v>91.440936049091746</v>
      </c>
      <c r="AA21" s="42">
        <v>96</v>
      </c>
      <c r="AB21" s="16">
        <v>1426315.4</v>
      </c>
      <c r="AC21" s="5">
        <f t="shared" si="8"/>
        <v>91.671127522513075</v>
      </c>
      <c r="AD21" s="42">
        <v>96</v>
      </c>
      <c r="AE21" s="16">
        <v>1426315.4</v>
      </c>
      <c r="AF21" s="5">
        <f t="shared" si="9"/>
        <v>91.671127522513075</v>
      </c>
      <c r="AG21" s="42">
        <v>96</v>
      </c>
      <c r="AH21" s="16">
        <v>1426315.4</v>
      </c>
      <c r="AI21" s="5">
        <f t="shared" si="10"/>
        <v>91.671127522513075</v>
      </c>
      <c r="AJ21" s="132">
        <v>96</v>
      </c>
      <c r="AK21" s="3">
        <v>1426315.4</v>
      </c>
      <c r="AL21" s="5">
        <f t="shared" si="11"/>
        <v>91.671127522513075</v>
      </c>
      <c r="AM21" s="19">
        <v>96</v>
      </c>
      <c r="AN21" s="16">
        <v>1426315.41</v>
      </c>
      <c r="AO21" s="127">
        <f t="shared" si="19"/>
        <v>91.671128165225952</v>
      </c>
      <c r="AP21" s="22">
        <v>96</v>
      </c>
      <c r="AQ21" s="16">
        <v>1426315.41</v>
      </c>
      <c r="AR21" s="118">
        <f t="shared" si="12"/>
        <v>91.671128165225952</v>
      </c>
      <c r="AS21" s="19">
        <v>96</v>
      </c>
      <c r="AT21" s="16">
        <v>1426315.41</v>
      </c>
      <c r="AU21" s="118">
        <f t="shared" si="20"/>
        <v>91.671128165225952</v>
      </c>
      <c r="AV21" s="22">
        <v>96</v>
      </c>
      <c r="AW21" s="16">
        <v>1426751.1199999999</v>
      </c>
      <c r="AX21" s="118">
        <f t="shared" si="13"/>
        <v>91.699131808019715</v>
      </c>
      <c r="AY21" s="114">
        <v>96</v>
      </c>
      <c r="AZ21" s="81">
        <v>1426315.41</v>
      </c>
      <c r="BA21" s="84">
        <v>91.671128165225952</v>
      </c>
      <c r="BB21" s="114">
        <v>96</v>
      </c>
      <c r="BC21" s="81">
        <v>1426315.41</v>
      </c>
      <c r="BD21" s="84">
        <f t="shared" si="14"/>
        <v>91.671128165225952</v>
      </c>
      <c r="BE21" s="107">
        <v>96</v>
      </c>
      <c r="BF21" s="81">
        <v>1426315.41</v>
      </c>
      <c r="BG21" s="104">
        <v>91.671128165225952</v>
      </c>
      <c r="BH21" s="100">
        <v>96</v>
      </c>
      <c r="BI21" s="49">
        <v>1426650.64</v>
      </c>
      <c r="BJ21" s="70">
        <v>91.692673829024699</v>
      </c>
      <c r="BK21" s="48">
        <v>96</v>
      </c>
      <c r="BL21" s="81">
        <v>1426650.64</v>
      </c>
      <c r="BM21" s="70">
        <f t="shared" si="15"/>
        <v>91.692673829024699</v>
      </c>
      <c r="BN21" s="48">
        <v>96</v>
      </c>
      <c r="BO21" s="81">
        <v>1426650.64</v>
      </c>
      <c r="BP21" s="46">
        <f t="shared" si="16"/>
        <v>91.692673829024699</v>
      </c>
      <c r="BQ21" s="85">
        <v>96</v>
      </c>
      <c r="BR21" s="81">
        <v>1426650.64</v>
      </c>
      <c r="BS21" s="84">
        <f t="shared" si="17"/>
        <v>91.692673829024699</v>
      </c>
      <c r="BT21" s="22">
        <v>96</v>
      </c>
      <c r="BU21" s="73">
        <v>1426751.9600000002</v>
      </c>
      <c r="BV21" s="46">
        <v>91.699185795901457</v>
      </c>
      <c r="BW21" s="67">
        <v>96</v>
      </c>
      <c r="BX21" s="66">
        <v>1426650.64</v>
      </c>
      <c r="BY21" s="46">
        <v>91.692673829024699</v>
      </c>
      <c r="BZ21" s="67">
        <v>95</v>
      </c>
      <c r="CA21" s="66">
        <v>1401392.74</v>
      </c>
      <c r="CB21" s="46">
        <v>90.069316069688384</v>
      </c>
      <c r="CC21" s="48">
        <v>95</v>
      </c>
      <c r="CD21" s="49">
        <v>1401392.74</v>
      </c>
      <c r="CE21" s="46">
        <v>90.069316069688384</v>
      </c>
      <c r="CF21" s="42">
        <v>95</v>
      </c>
      <c r="CG21" s="16">
        <v>1401392.74</v>
      </c>
      <c r="CH21" s="5">
        <v>90.069316069688384</v>
      </c>
      <c r="CI21" s="55">
        <v>95</v>
      </c>
      <c r="CJ21" s="56">
        <v>1402585.24</v>
      </c>
      <c r="CK21" s="54">
        <f t="shared" si="18"/>
        <v>90.145959580352709</v>
      </c>
      <c r="CL21" s="22">
        <v>95</v>
      </c>
      <c r="CM21" s="3">
        <v>1402585.24</v>
      </c>
      <c r="CN21" s="5">
        <v>90.145959580352709</v>
      </c>
      <c r="CO21" s="35">
        <v>95</v>
      </c>
      <c r="CP21" s="25">
        <v>1402585.24</v>
      </c>
      <c r="CQ21" s="26">
        <v>90.145959580352709</v>
      </c>
      <c r="CR21" s="22">
        <v>94</v>
      </c>
      <c r="CS21" s="3">
        <v>1397567.8700000003</v>
      </c>
      <c r="CT21" s="5">
        <v>89.823486749240033</v>
      </c>
      <c r="CU21" s="37"/>
      <c r="CV21" s="37"/>
    </row>
    <row r="22" spans="1:100" ht="15.75" x14ac:dyDescent="0.2">
      <c r="A22" s="14" t="s">
        <v>18</v>
      </c>
      <c r="B22" s="16">
        <v>1286756.83</v>
      </c>
      <c r="C22" s="22">
        <v>89</v>
      </c>
      <c r="D22" s="3">
        <v>1162419.73</v>
      </c>
      <c r="E22" s="5">
        <f t="shared" si="0"/>
        <v>90.337171942580625</v>
      </c>
      <c r="F22" s="22">
        <v>89</v>
      </c>
      <c r="G22" s="3">
        <v>1162419.73</v>
      </c>
      <c r="H22" s="5">
        <f t="shared" si="1"/>
        <v>90.337171942580625</v>
      </c>
      <c r="I22" s="22">
        <v>89</v>
      </c>
      <c r="J22" s="3">
        <v>1162419.73</v>
      </c>
      <c r="K22" s="5">
        <f t="shared" si="2"/>
        <v>90.337171942580625</v>
      </c>
      <c r="L22" s="22">
        <v>89</v>
      </c>
      <c r="M22" s="3">
        <v>1162419.73</v>
      </c>
      <c r="N22" s="5">
        <f t="shared" si="3"/>
        <v>90.337171942580625</v>
      </c>
      <c r="O22" s="22">
        <v>89</v>
      </c>
      <c r="P22" s="3">
        <v>1162419.73</v>
      </c>
      <c r="Q22" s="5">
        <f t="shared" si="4"/>
        <v>90.337171942580625</v>
      </c>
      <c r="R22" s="22">
        <v>89</v>
      </c>
      <c r="S22" s="3">
        <v>1162419.73</v>
      </c>
      <c r="T22" s="5">
        <f t="shared" si="5"/>
        <v>90.337171942580625</v>
      </c>
      <c r="U22" s="22">
        <v>89</v>
      </c>
      <c r="V22" s="3">
        <v>1162419.73</v>
      </c>
      <c r="W22" s="5">
        <f t="shared" si="6"/>
        <v>90.337171942580625</v>
      </c>
      <c r="X22" s="138">
        <v>89</v>
      </c>
      <c r="Y22" s="3">
        <v>1162419.73</v>
      </c>
      <c r="Z22" s="5">
        <f t="shared" si="7"/>
        <v>90.337171942580625</v>
      </c>
      <c r="AA22" s="42">
        <v>89</v>
      </c>
      <c r="AB22" s="16">
        <v>1162419.73</v>
      </c>
      <c r="AC22" s="5">
        <f t="shared" si="8"/>
        <v>90.337171942580625</v>
      </c>
      <c r="AD22" s="42">
        <v>89</v>
      </c>
      <c r="AE22" s="16">
        <v>1162419.73</v>
      </c>
      <c r="AF22" s="5">
        <f t="shared" si="9"/>
        <v>90.337171942580625</v>
      </c>
      <c r="AG22" s="42">
        <v>89</v>
      </c>
      <c r="AH22" s="16">
        <v>1162419.73</v>
      </c>
      <c r="AI22" s="5">
        <f t="shared" si="10"/>
        <v>90.337171942580625</v>
      </c>
      <c r="AJ22" s="132">
        <v>90</v>
      </c>
      <c r="AK22" s="3">
        <v>1168721.1399999999</v>
      </c>
      <c r="AL22" s="5">
        <f t="shared" si="11"/>
        <v>90.82688451710024</v>
      </c>
      <c r="AM22" s="19">
        <v>90</v>
      </c>
      <c r="AN22" s="16">
        <v>1168743.19</v>
      </c>
      <c r="AO22" s="127">
        <f t="shared" si="19"/>
        <v>90.82859812758872</v>
      </c>
      <c r="AP22" s="22">
        <v>90</v>
      </c>
      <c r="AQ22" s="16">
        <v>1168782.82</v>
      </c>
      <c r="AR22" s="118">
        <f t="shared" si="12"/>
        <v>90.83167796358228</v>
      </c>
      <c r="AS22" s="19">
        <v>90</v>
      </c>
      <c r="AT22" s="16">
        <v>1168782.82</v>
      </c>
      <c r="AU22" s="118">
        <f t="shared" si="20"/>
        <v>90.83167796358228</v>
      </c>
      <c r="AV22" s="22">
        <v>90</v>
      </c>
      <c r="AW22" s="16">
        <v>1168875.0999999999</v>
      </c>
      <c r="AX22" s="118">
        <f t="shared" si="13"/>
        <v>90.838849481762594</v>
      </c>
      <c r="AY22" s="114">
        <v>90</v>
      </c>
      <c r="AZ22" s="81">
        <v>1168875.1000000001</v>
      </c>
      <c r="BA22" s="84">
        <v>90.838849481762622</v>
      </c>
      <c r="BB22" s="114">
        <v>90</v>
      </c>
      <c r="BC22" s="81">
        <v>1168875.1000000001</v>
      </c>
      <c r="BD22" s="84">
        <f t="shared" si="14"/>
        <v>90.838849481762622</v>
      </c>
      <c r="BE22" s="107">
        <v>90</v>
      </c>
      <c r="BF22" s="81">
        <v>1168875.1000000001</v>
      </c>
      <c r="BG22" s="104">
        <v>90.838849481762622</v>
      </c>
      <c r="BH22" s="100">
        <v>90</v>
      </c>
      <c r="BI22" s="49">
        <v>1168924.8999999999</v>
      </c>
      <c r="BJ22" s="70">
        <v>90.842719676879412</v>
      </c>
      <c r="BK22" s="48">
        <v>90</v>
      </c>
      <c r="BL22" s="81">
        <v>1168924.8999999999</v>
      </c>
      <c r="BM22" s="70">
        <f t="shared" si="15"/>
        <v>90.842719676879412</v>
      </c>
      <c r="BN22" s="48">
        <v>90</v>
      </c>
      <c r="BO22" s="81">
        <v>1168924.8999999999</v>
      </c>
      <c r="BP22" s="46">
        <f t="shared" si="16"/>
        <v>90.842719676879412</v>
      </c>
      <c r="BQ22" s="85">
        <v>90</v>
      </c>
      <c r="BR22" s="81">
        <v>1168924.8999999999</v>
      </c>
      <c r="BS22" s="84">
        <f t="shared" si="17"/>
        <v>90.842719676879412</v>
      </c>
      <c r="BT22" s="22">
        <v>90</v>
      </c>
      <c r="BU22" s="73">
        <v>1168924.8999999999</v>
      </c>
      <c r="BV22" s="46">
        <v>90.842719676879412</v>
      </c>
      <c r="BW22" s="67">
        <v>90</v>
      </c>
      <c r="BX22" s="66">
        <v>1168924.8999999999</v>
      </c>
      <c r="BY22" s="46">
        <v>90.842719676879412</v>
      </c>
      <c r="BZ22" s="67">
        <v>90</v>
      </c>
      <c r="CA22" s="66">
        <v>1168924.8999999999</v>
      </c>
      <c r="CB22" s="46">
        <v>90.842719676879412</v>
      </c>
      <c r="CC22" s="48">
        <v>90</v>
      </c>
      <c r="CD22" s="49">
        <v>1168924.8999999999</v>
      </c>
      <c r="CE22" s="46">
        <v>90.842719676879412</v>
      </c>
      <c r="CF22" s="42">
        <v>90</v>
      </c>
      <c r="CG22" s="16">
        <v>1168924.8999999999</v>
      </c>
      <c r="CH22" s="5">
        <v>90.842719676879412</v>
      </c>
      <c r="CI22" s="55">
        <v>90</v>
      </c>
      <c r="CJ22" s="56">
        <v>1168924.93</v>
      </c>
      <c r="CK22" s="54">
        <f t="shared" si="18"/>
        <v>90.842722008322269</v>
      </c>
      <c r="CL22" s="22">
        <v>90</v>
      </c>
      <c r="CM22" s="3">
        <v>1168924.93</v>
      </c>
      <c r="CN22" s="5">
        <v>90.842722008322269</v>
      </c>
      <c r="CO22" s="35">
        <v>90</v>
      </c>
      <c r="CP22" s="25">
        <v>1168924.93</v>
      </c>
      <c r="CQ22" s="26">
        <v>90.842722008322269</v>
      </c>
      <c r="CR22" s="22">
        <v>90</v>
      </c>
      <c r="CS22" s="3">
        <v>1168924.93</v>
      </c>
      <c r="CT22" s="5">
        <v>90.842722008322269</v>
      </c>
      <c r="CU22" s="37"/>
      <c r="CV22" s="37"/>
    </row>
    <row r="23" spans="1:100" ht="15.75" x14ac:dyDescent="0.2">
      <c r="A23" s="14" t="s">
        <v>19</v>
      </c>
      <c r="B23" s="16">
        <v>1235928.45</v>
      </c>
      <c r="C23" s="22">
        <v>76</v>
      </c>
      <c r="D23" s="3">
        <v>1066716.01</v>
      </c>
      <c r="E23" s="5">
        <f t="shared" si="0"/>
        <v>86.30888058285251</v>
      </c>
      <c r="F23" s="22">
        <v>76</v>
      </c>
      <c r="G23" s="3">
        <v>1066734.6499999999</v>
      </c>
      <c r="H23" s="5">
        <f t="shared" si="1"/>
        <v>86.310388760773321</v>
      </c>
      <c r="I23" s="22">
        <v>76</v>
      </c>
      <c r="J23" s="3">
        <v>1066752.1499999999</v>
      </c>
      <c r="K23" s="5">
        <f t="shared" si="2"/>
        <v>86.311804700344908</v>
      </c>
      <c r="L23" s="22">
        <v>76</v>
      </c>
      <c r="M23" s="3">
        <v>1066752.1499999999</v>
      </c>
      <c r="N23" s="5">
        <f t="shared" si="3"/>
        <v>86.311804700344908</v>
      </c>
      <c r="O23" s="22">
        <v>76</v>
      </c>
      <c r="P23" s="3">
        <v>1066752.1499999999</v>
      </c>
      <c r="Q23" s="5">
        <f t="shared" si="4"/>
        <v>86.311804700344908</v>
      </c>
      <c r="R23" s="22">
        <v>76</v>
      </c>
      <c r="S23" s="3">
        <v>1066752.1499999999</v>
      </c>
      <c r="T23" s="5">
        <f t="shared" si="5"/>
        <v>86.311804700344908</v>
      </c>
      <c r="U23" s="22">
        <v>76</v>
      </c>
      <c r="V23" s="3">
        <v>1066752.1499999999</v>
      </c>
      <c r="W23" s="5">
        <f t="shared" si="6"/>
        <v>86.311804700344908</v>
      </c>
      <c r="X23" s="138">
        <v>76</v>
      </c>
      <c r="Y23" s="3">
        <v>1066752.1499999999</v>
      </c>
      <c r="Z23" s="5">
        <f t="shared" si="7"/>
        <v>86.311804700344908</v>
      </c>
      <c r="AA23" s="42">
        <v>76</v>
      </c>
      <c r="AB23" s="16">
        <v>1066752.1499999999</v>
      </c>
      <c r="AC23" s="5">
        <f t="shared" si="8"/>
        <v>86.311804700344908</v>
      </c>
      <c r="AD23" s="42">
        <v>76</v>
      </c>
      <c r="AE23" s="16">
        <v>1066752.1499999999</v>
      </c>
      <c r="AF23" s="5">
        <f t="shared" si="9"/>
        <v>86.311804700344908</v>
      </c>
      <c r="AG23" s="42">
        <v>76</v>
      </c>
      <c r="AH23" s="16">
        <v>1066752.1499999999</v>
      </c>
      <c r="AI23" s="5">
        <f t="shared" si="10"/>
        <v>86.311804700344908</v>
      </c>
      <c r="AJ23" s="132">
        <v>77</v>
      </c>
      <c r="AK23" s="3">
        <v>1073453.6399999999</v>
      </c>
      <c r="AL23" s="5">
        <f t="shared" si="11"/>
        <v>86.854027836320128</v>
      </c>
      <c r="AM23" s="19">
        <v>77</v>
      </c>
      <c r="AN23" s="16">
        <v>1079766.8</v>
      </c>
      <c r="AO23" s="127">
        <f t="shared" si="19"/>
        <v>87.364830868647786</v>
      </c>
      <c r="AP23" s="22">
        <v>77</v>
      </c>
      <c r="AQ23" s="16">
        <v>1079856.75</v>
      </c>
      <c r="AR23" s="118">
        <f t="shared" si="12"/>
        <v>87.372108798045716</v>
      </c>
      <c r="AS23" s="19">
        <v>77</v>
      </c>
      <c r="AT23" s="16">
        <v>1079856.75</v>
      </c>
      <c r="AU23" s="118">
        <f t="shared" si="20"/>
        <v>87.372108798045716</v>
      </c>
      <c r="AV23" s="22">
        <v>76</v>
      </c>
      <c r="AW23" s="16">
        <v>1078346.9000000004</v>
      </c>
      <c r="AX23" s="118">
        <f t="shared" si="13"/>
        <v>87.249945577351212</v>
      </c>
      <c r="AY23" s="114">
        <v>76</v>
      </c>
      <c r="AZ23" s="81">
        <v>1077517.3600000001</v>
      </c>
      <c r="BA23" s="84">
        <v>87.182826805224863</v>
      </c>
      <c r="BB23" s="114">
        <v>76</v>
      </c>
      <c r="BC23" s="81">
        <v>1077517.3600000001</v>
      </c>
      <c r="BD23" s="84">
        <f t="shared" si="14"/>
        <v>87.182826805224863</v>
      </c>
      <c r="BE23" s="107">
        <v>73</v>
      </c>
      <c r="BF23" s="81">
        <v>1023558.2</v>
      </c>
      <c r="BG23" s="104">
        <v>82.816946239889532</v>
      </c>
      <c r="BH23" s="100">
        <v>73</v>
      </c>
      <c r="BI23" s="49">
        <v>1024289.6</v>
      </c>
      <c r="BJ23" s="70">
        <v>82.876124422898428</v>
      </c>
      <c r="BK23" s="48">
        <v>73</v>
      </c>
      <c r="BL23" s="81">
        <v>1024289.6</v>
      </c>
      <c r="BM23" s="70">
        <f t="shared" si="15"/>
        <v>82.876124422898428</v>
      </c>
      <c r="BN23" s="48">
        <v>72</v>
      </c>
      <c r="BO23" s="81">
        <v>1020299.74</v>
      </c>
      <c r="BP23" s="46">
        <f t="shared" si="16"/>
        <v>82.553301528094124</v>
      </c>
      <c r="BQ23" s="85">
        <v>72</v>
      </c>
      <c r="BR23" s="81">
        <v>1020299.74</v>
      </c>
      <c r="BS23" s="84">
        <f t="shared" si="17"/>
        <v>82.553301528094124</v>
      </c>
      <c r="BT23" s="22">
        <v>72</v>
      </c>
      <c r="BU23" s="73">
        <v>1020524.7400000002</v>
      </c>
      <c r="BV23" s="46">
        <v>82.571506465443065</v>
      </c>
      <c r="BW23" s="67">
        <v>72</v>
      </c>
      <c r="BX23" s="66">
        <v>1042547.66</v>
      </c>
      <c r="BY23" s="46">
        <v>84.353399260288896</v>
      </c>
      <c r="BZ23" s="67">
        <v>72</v>
      </c>
      <c r="CA23" s="66">
        <v>1042547.66</v>
      </c>
      <c r="CB23" s="46">
        <v>84.353399260288896</v>
      </c>
      <c r="CC23" s="48">
        <v>72</v>
      </c>
      <c r="CD23" s="49">
        <v>1042547.66</v>
      </c>
      <c r="CE23" s="46">
        <v>84.353399260288896</v>
      </c>
      <c r="CF23" s="42">
        <v>72</v>
      </c>
      <c r="CG23" s="16">
        <v>1042547.66</v>
      </c>
      <c r="CH23" s="5">
        <v>84.353399260288896</v>
      </c>
      <c r="CI23" s="55">
        <v>72</v>
      </c>
      <c r="CJ23" s="56">
        <v>1051982.75</v>
      </c>
      <c r="CK23" s="57">
        <f t="shared" si="18"/>
        <v>85.116800248428618</v>
      </c>
      <c r="CL23" s="38">
        <v>73</v>
      </c>
      <c r="CM23" s="3">
        <v>1089273.75</v>
      </c>
      <c r="CN23" s="5">
        <v>88.134046109222595</v>
      </c>
      <c r="CO23" s="35">
        <v>73</v>
      </c>
      <c r="CP23" s="25">
        <v>1089273.75</v>
      </c>
      <c r="CQ23" s="26">
        <v>88.134046109222595</v>
      </c>
      <c r="CR23" s="22">
        <v>73</v>
      </c>
      <c r="CS23" s="3">
        <v>1089498.75</v>
      </c>
      <c r="CT23" s="5">
        <v>88.152251046571507</v>
      </c>
      <c r="CU23" s="37"/>
      <c r="CV23" s="37"/>
    </row>
    <row r="24" spans="1:100" ht="15.75" x14ac:dyDescent="0.2">
      <c r="A24" s="14" t="s">
        <v>20</v>
      </c>
      <c r="B24" s="16">
        <v>1386776.97</v>
      </c>
      <c r="C24" s="22">
        <v>65</v>
      </c>
      <c r="D24" s="3">
        <v>1248906.1599999999</v>
      </c>
      <c r="E24" s="5">
        <f t="shared" si="0"/>
        <v>90.058184338033811</v>
      </c>
      <c r="F24" s="22">
        <v>65</v>
      </c>
      <c r="G24" s="3">
        <v>1248906.1599999999</v>
      </c>
      <c r="H24" s="5">
        <f t="shared" si="1"/>
        <v>90.058184338033811</v>
      </c>
      <c r="I24" s="22">
        <v>65</v>
      </c>
      <c r="J24" s="3">
        <v>1248906.1599999999</v>
      </c>
      <c r="K24" s="5">
        <f t="shared" si="2"/>
        <v>90.058184338033811</v>
      </c>
      <c r="L24" s="22">
        <v>65</v>
      </c>
      <c r="M24" s="3">
        <v>1248906.1599999999</v>
      </c>
      <c r="N24" s="5">
        <f t="shared" si="3"/>
        <v>90.058184338033811</v>
      </c>
      <c r="O24" s="22">
        <v>66</v>
      </c>
      <c r="P24" s="3">
        <v>1272701.26</v>
      </c>
      <c r="Q24" s="5">
        <f t="shared" si="4"/>
        <v>91.77404063755111</v>
      </c>
      <c r="R24" s="22">
        <v>66</v>
      </c>
      <c r="S24" s="3">
        <v>1272701.26</v>
      </c>
      <c r="T24" s="5">
        <f t="shared" si="5"/>
        <v>91.77404063755111</v>
      </c>
      <c r="U24" s="22">
        <v>66</v>
      </c>
      <c r="V24" s="3">
        <v>1272701.26</v>
      </c>
      <c r="W24" s="5">
        <f t="shared" si="6"/>
        <v>91.77404063755111</v>
      </c>
      <c r="X24" s="138">
        <v>66</v>
      </c>
      <c r="Y24" s="3">
        <v>1272701.26</v>
      </c>
      <c r="Z24" s="5">
        <f t="shared" si="7"/>
        <v>91.77404063755111</v>
      </c>
      <c r="AA24" s="42">
        <v>66</v>
      </c>
      <c r="AB24" s="16">
        <v>1272701.26</v>
      </c>
      <c r="AC24" s="5">
        <f t="shared" si="8"/>
        <v>91.77404063755111</v>
      </c>
      <c r="AD24" s="42">
        <v>66</v>
      </c>
      <c r="AE24" s="16">
        <v>1272701.26</v>
      </c>
      <c r="AF24" s="5">
        <f t="shared" si="9"/>
        <v>91.77404063755111</v>
      </c>
      <c r="AG24" s="42">
        <v>66</v>
      </c>
      <c r="AH24" s="16">
        <v>1272972.03</v>
      </c>
      <c r="AI24" s="5">
        <f t="shared" si="10"/>
        <v>91.793565767103843</v>
      </c>
      <c r="AJ24" s="132">
        <v>66</v>
      </c>
      <c r="AK24" s="3">
        <v>1272972.03</v>
      </c>
      <c r="AL24" s="5">
        <f t="shared" si="11"/>
        <v>91.793565767103843</v>
      </c>
      <c r="AM24" s="19">
        <v>66</v>
      </c>
      <c r="AN24" s="16">
        <v>1272972.03</v>
      </c>
      <c r="AO24" s="127">
        <f t="shared" si="19"/>
        <v>91.793565767103843</v>
      </c>
      <c r="AP24" s="22">
        <v>66</v>
      </c>
      <c r="AQ24" s="16">
        <v>1272972.04</v>
      </c>
      <c r="AR24" s="118">
        <f t="shared" si="12"/>
        <v>91.793566488200341</v>
      </c>
      <c r="AS24" s="19">
        <v>66</v>
      </c>
      <c r="AT24" s="16">
        <v>1272972.04</v>
      </c>
      <c r="AU24" s="118">
        <f t="shared" si="20"/>
        <v>91.793566488200341</v>
      </c>
      <c r="AV24" s="22">
        <v>66</v>
      </c>
      <c r="AW24" s="16">
        <v>1273069.1500000004</v>
      </c>
      <c r="AX24" s="118">
        <f t="shared" si="13"/>
        <v>91.800569056176371</v>
      </c>
      <c r="AY24" s="114">
        <v>66</v>
      </c>
      <c r="AZ24" s="81">
        <v>1272972.04</v>
      </c>
      <c r="BA24" s="84">
        <v>91.793566488200341</v>
      </c>
      <c r="BB24" s="114">
        <v>66</v>
      </c>
      <c r="BC24" s="81">
        <v>1272972.04</v>
      </c>
      <c r="BD24" s="84">
        <f t="shared" si="14"/>
        <v>91.793566488200341</v>
      </c>
      <c r="BE24" s="107">
        <v>67</v>
      </c>
      <c r="BF24" s="81">
        <v>1299587.07</v>
      </c>
      <c r="BG24" s="104">
        <v>93.712766949107902</v>
      </c>
      <c r="BH24" s="100">
        <v>67</v>
      </c>
      <c r="BI24" s="49">
        <v>1311098.21</v>
      </c>
      <c r="BJ24" s="70">
        <v>94.542831209549149</v>
      </c>
      <c r="BK24" s="48">
        <v>67</v>
      </c>
      <c r="BL24" s="81">
        <v>1311098.21</v>
      </c>
      <c r="BM24" s="70">
        <f t="shared" si="15"/>
        <v>94.542831209549149</v>
      </c>
      <c r="BN24" s="48">
        <v>67</v>
      </c>
      <c r="BO24" s="81">
        <v>1311098.21</v>
      </c>
      <c r="BP24" s="46">
        <f t="shared" si="16"/>
        <v>94.542831209549149</v>
      </c>
      <c r="BQ24" s="85">
        <v>67</v>
      </c>
      <c r="BR24" s="81">
        <v>1311098.21</v>
      </c>
      <c r="BS24" s="84">
        <f t="shared" si="17"/>
        <v>94.542831209549149</v>
      </c>
      <c r="BT24" s="22">
        <v>67</v>
      </c>
      <c r="BU24" s="73">
        <v>1304185.3900000004</v>
      </c>
      <c r="BV24" s="46">
        <v>94.044350188480578</v>
      </c>
      <c r="BW24" s="67">
        <v>66</v>
      </c>
      <c r="BX24" s="66">
        <v>1290535.95</v>
      </c>
      <c r="BY24" s="46">
        <v>93.060093866427565</v>
      </c>
      <c r="BZ24" s="67">
        <v>66</v>
      </c>
      <c r="CA24" s="66">
        <v>1290535.95</v>
      </c>
      <c r="CB24" s="46">
        <v>93.060093866427565</v>
      </c>
      <c r="CC24" s="48">
        <v>66</v>
      </c>
      <c r="CD24" s="49">
        <v>1290535.95</v>
      </c>
      <c r="CE24" s="46">
        <v>93.060093866427565</v>
      </c>
      <c r="CF24" s="42">
        <v>66</v>
      </c>
      <c r="CG24" s="16">
        <v>1290535.95</v>
      </c>
      <c r="CH24" s="5">
        <v>93.060093866427565</v>
      </c>
      <c r="CI24" s="55">
        <v>61</v>
      </c>
      <c r="CJ24" s="56">
        <v>1212734.33</v>
      </c>
      <c r="CK24" s="57">
        <f t="shared" si="18"/>
        <v>87.44984638733942</v>
      </c>
      <c r="CL24" s="38">
        <v>59</v>
      </c>
      <c r="CM24" s="3">
        <v>1163810.76</v>
      </c>
      <c r="CN24" s="5">
        <v>83.92198494614459</v>
      </c>
      <c r="CO24" s="35">
        <v>59</v>
      </c>
      <c r="CP24" s="25">
        <v>1163810.76</v>
      </c>
      <c r="CQ24" s="26">
        <v>83.92198494614459</v>
      </c>
      <c r="CR24" s="22">
        <v>59</v>
      </c>
      <c r="CS24" s="3">
        <v>1163907.8700000001</v>
      </c>
      <c r="CT24" s="5">
        <v>83.928987514120621</v>
      </c>
      <c r="CU24" s="37"/>
      <c r="CV24" s="37"/>
    </row>
    <row r="25" spans="1:100" ht="15.75" x14ac:dyDescent="0.2">
      <c r="A25" s="14" t="s">
        <v>21</v>
      </c>
      <c r="B25" s="16">
        <v>619161</v>
      </c>
      <c r="C25" s="22">
        <v>36</v>
      </c>
      <c r="D25" s="3">
        <v>547564.52</v>
      </c>
      <c r="E25" s="5">
        <f t="shared" si="0"/>
        <v>88.436532662748462</v>
      </c>
      <c r="F25" s="22">
        <v>36</v>
      </c>
      <c r="G25" s="3">
        <v>547564.52</v>
      </c>
      <c r="H25" s="5">
        <f t="shared" si="1"/>
        <v>88.436532662748462</v>
      </c>
      <c r="I25" s="22">
        <v>36</v>
      </c>
      <c r="J25" s="3">
        <v>547564.52</v>
      </c>
      <c r="K25" s="5">
        <f t="shared" si="2"/>
        <v>88.436532662748462</v>
      </c>
      <c r="L25" s="22">
        <v>36</v>
      </c>
      <c r="M25" s="3">
        <v>547564.52</v>
      </c>
      <c r="N25" s="5">
        <f t="shared" si="3"/>
        <v>88.436532662748462</v>
      </c>
      <c r="O25" s="22">
        <v>36</v>
      </c>
      <c r="P25" s="3">
        <v>547564.52</v>
      </c>
      <c r="Q25" s="5">
        <f t="shared" si="4"/>
        <v>88.436532662748462</v>
      </c>
      <c r="R25" s="22">
        <v>36</v>
      </c>
      <c r="S25" s="3">
        <v>547564.52</v>
      </c>
      <c r="T25" s="5">
        <f t="shared" si="5"/>
        <v>88.436532662748462</v>
      </c>
      <c r="U25" s="22">
        <v>36</v>
      </c>
      <c r="V25" s="3">
        <v>547564.52</v>
      </c>
      <c r="W25" s="5">
        <f t="shared" si="6"/>
        <v>88.436532662748462</v>
      </c>
      <c r="X25" s="138">
        <v>36</v>
      </c>
      <c r="Y25" s="3">
        <v>547586.56999999995</v>
      </c>
      <c r="Z25" s="5">
        <f t="shared" si="7"/>
        <v>88.440093933564924</v>
      </c>
      <c r="AA25" s="42">
        <v>36</v>
      </c>
      <c r="AB25" s="16">
        <v>547586.56999999995</v>
      </c>
      <c r="AC25" s="5">
        <f t="shared" si="8"/>
        <v>88.440093933564924</v>
      </c>
      <c r="AD25" s="42">
        <v>36</v>
      </c>
      <c r="AE25" s="16">
        <v>547586.56999999995</v>
      </c>
      <c r="AF25" s="5">
        <f t="shared" si="9"/>
        <v>88.440093933564924</v>
      </c>
      <c r="AG25" s="42">
        <v>36</v>
      </c>
      <c r="AH25" s="16">
        <v>547615.13</v>
      </c>
      <c r="AI25" s="5">
        <f t="shared" si="10"/>
        <v>88.444706627193895</v>
      </c>
      <c r="AJ25" s="132">
        <v>36</v>
      </c>
      <c r="AK25" s="3">
        <v>547615.13</v>
      </c>
      <c r="AL25" s="5">
        <f t="shared" si="11"/>
        <v>88.444706627193895</v>
      </c>
      <c r="AM25" s="19">
        <v>36</v>
      </c>
      <c r="AN25" s="16">
        <v>547615.13</v>
      </c>
      <c r="AO25" s="127">
        <f t="shared" si="19"/>
        <v>88.444706627193895</v>
      </c>
      <c r="AP25" s="22">
        <v>36</v>
      </c>
      <c r="AQ25" s="16">
        <v>547615.13</v>
      </c>
      <c r="AR25" s="118">
        <f t="shared" si="12"/>
        <v>88.444706627193895</v>
      </c>
      <c r="AS25" s="19">
        <v>36</v>
      </c>
      <c r="AT25" s="16">
        <v>547615.13</v>
      </c>
      <c r="AU25" s="118">
        <f t="shared" si="20"/>
        <v>88.444706627193895</v>
      </c>
      <c r="AV25" s="22">
        <v>35</v>
      </c>
      <c r="AW25" s="16">
        <v>539847.2300000001</v>
      </c>
      <c r="AX25" s="118">
        <f t="shared" si="13"/>
        <v>87.190121793846842</v>
      </c>
      <c r="AY25" s="114">
        <v>35</v>
      </c>
      <c r="AZ25" s="81">
        <v>539847.23</v>
      </c>
      <c r="BA25" s="84">
        <v>87.190121793846828</v>
      </c>
      <c r="BB25" s="114">
        <v>35</v>
      </c>
      <c r="BC25" s="81">
        <v>539847.23</v>
      </c>
      <c r="BD25" s="84">
        <f t="shared" si="14"/>
        <v>87.190121793846828</v>
      </c>
      <c r="BE25" s="107">
        <v>32</v>
      </c>
      <c r="BF25" s="81">
        <v>468421.67</v>
      </c>
      <c r="BG25" s="104">
        <v>75.654259554461603</v>
      </c>
      <c r="BH25" s="100">
        <v>32</v>
      </c>
      <c r="BI25" s="49">
        <v>468421.67</v>
      </c>
      <c r="BJ25" s="70">
        <v>75.654259554461603</v>
      </c>
      <c r="BK25" s="48">
        <v>32</v>
      </c>
      <c r="BL25" s="81">
        <v>468421.67</v>
      </c>
      <c r="BM25" s="70">
        <f t="shared" si="15"/>
        <v>75.654259554461603</v>
      </c>
      <c r="BN25" s="48">
        <v>32</v>
      </c>
      <c r="BO25" s="81">
        <v>468421.67</v>
      </c>
      <c r="BP25" s="46">
        <f t="shared" si="16"/>
        <v>75.654259554461603</v>
      </c>
      <c r="BQ25" s="85">
        <v>32</v>
      </c>
      <c r="BR25" s="81">
        <v>468421.67</v>
      </c>
      <c r="BS25" s="84">
        <f t="shared" si="17"/>
        <v>75.654259554461603</v>
      </c>
      <c r="BT25" s="22">
        <v>31</v>
      </c>
      <c r="BU25" s="73">
        <v>460577.98000000004</v>
      </c>
      <c r="BV25" s="46">
        <v>74.387433963056466</v>
      </c>
      <c r="BW25" s="67">
        <v>31</v>
      </c>
      <c r="BX25" s="66">
        <v>460577.98</v>
      </c>
      <c r="BY25" s="46">
        <v>74.387433963056466</v>
      </c>
      <c r="BZ25" s="67">
        <v>31</v>
      </c>
      <c r="CA25" s="66">
        <v>460577.99</v>
      </c>
      <c r="CB25" s="46">
        <v>74.387435578145258</v>
      </c>
      <c r="CC25" s="48">
        <v>31</v>
      </c>
      <c r="CD25" s="49">
        <v>460577.99</v>
      </c>
      <c r="CE25" s="46">
        <v>74.387435578145258</v>
      </c>
      <c r="CF25" s="42">
        <v>31</v>
      </c>
      <c r="CG25" s="16">
        <v>460577.99</v>
      </c>
      <c r="CH25" s="5">
        <v>74.387435578145258</v>
      </c>
      <c r="CI25" s="55">
        <v>31</v>
      </c>
      <c r="CJ25" s="56">
        <v>460577.99</v>
      </c>
      <c r="CK25" s="57">
        <f t="shared" si="18"/>
        <v>74.387435578145258</v>
      </c>
      <c r="CL25" s="38">
        <v>31</v>
      </c>
      <c r="CM25" s="3">
        <v>460577.99</v>
      </c>
      <c r="CN25" s="5">
        <v>74.387435578145258</v>
      </c>
      <c r="CO25" s="35">
        <v>31</v>
      </c>
      <c r="CP25" s="25">
        <v>460577.99</v>
      </c>
      <c r="CQ25" s="26">
        <v>74.387435578145258</v>
      </c>
      <c r="CR25" s="22">
        <v>31</v>
      </c>
      <c r="CS25" s="3">
        <v>460577.99</v>
      </c>
      <c r="CT25" s="5">
        <v>74.387435578145258</v>
      </c>
      <c r="CU25" s="37"/>
      <c r="CV25" s="37"/>
    </row>
    <row r="26" spans="1:100" ht="15.75" x14ac:dyDescent="0.2">
      <c r="A26" s="14" t="s">
        <v>22</v>
      </c>
      <c r="B26" s="16">
        <v>2076000</v>
      </c>
      <c r="C26" s="22">
        <v>124</v>
      </c>
      <c r="D26" s="3">
        <v>1867956.14</v>
      </c>
      <c r="E26" s="5">
        <f t="shared" si="0"/>
        <v>89.978619460500965</v>
      </c>
      <c r="F26" s="22">
        <v>124</v>
      </c>
      <c r="G26" s="3">
        <v>1867956.14</v>
      </c>
      <c r="H26" s="5">
        <f t="shared" si="1"/>
        <v>89.978619460500965</v>
      </c>
      <c r="I26" s="22">
        <v>124</v>
      </c>
      <c r="J26" s="3">
        <v>1867956.14</v>
      </c>
      <c r="K26" s="5">
        <f t="shared" si="2"/>
        <v>89.978619460500965</v>
      </c>
      <c r="L26" s="22">
        <v>125</v>
      </c>
      <c r="M26" s="3">
        <v>1868727.49</v>
      </c>
      <c r="N26" s="5">
        <f t="shared" si="3"/>
        <v>90.015775048169559</v>
      </c>
      <c r="O26" s="22">
        <v>125</v>
      </c>
      <c r="P26" s="3">
        <v>1868727.49</v>
      </c>
      <c r="Q26" s="5">
        <f t="shared" si="4"/>
        <v>90.015775048169559</v>
      </c>
      <c r="R26" s="22">
        <v>125</v>
      </c>
      <c r="S26" s="3">
        <v>1870842.19</v>
      </c>
      <c r="T26" s="5">
        <f t="shared" si="5"/>
        <v>90.117639210019263</v>
      </c>
      <c r="U26" s="22">
        <v>125</v>
      </c>
      <c r="V26" s="3">
        <v>1870842.19</v>
      </c>
      <c r="W26" s="5">
        <f t="shared" si="6"/>
        <v>90.117639210019263</v>
      </c>
      <c r="X26" s="138">
        <v>125</v>
      </c>
      <c r="Y26" s="3">
        <v>1870842.19</v>
      </c>
      <c r="Z26" s="5">
        <f t="shared" si="7"/>
        <v>90.117639210019263</v>
      </c>
      <c r="AA26" s="42">
        <v>126</v>
      </c>
      <c r="AB26" s="16">
        <v>1882842.19</v>
      </c>
      <c r="AC26" s="5">
        <f t="shared" si="8"/>
        <v>90.695673892100189</v>
      </c>
      <c r="AD26" s="42">
        <v>126</v>
      </c>
      <c r="AE26" s="16">
        <v>1882842.19</v>
      </c>
      <c r="AF26" s="5">
        <f t="shared" si="9"/>
        <v>90.695673892100189</v>
      </c>
      <c r="AG26" s="42">
        <v>126</v>
      </c>
      <c r="AH26" s="16">
        <v>1882842.19</v>
      </c>
      <c r="AI26" s="5">
        <f t="shared" si="10"/>
        <v>90.695673892100189</v>
      </c>
      <c r="AJ26" s="132">
        <v>126</v>
      </c>
      <c r="AK26" s="3">
        <v>1882964.59</v>
      </c>
      <c r="AL26" s="5">
        <f t="shared" si="11"/>
        <v>90.701569845857421</v>
      </c>
      <c r="AM26" s="19">
        <v>126</v>
      </c>
      <c r="AN26" s="16">
        <v>1882964.59</v>
      </c>
      <c r="AO26" s="127">
        <f t="shared" si="19"/>
        <v>90.701569845857421</v>
      </c>
      <c r="AP26" s="22">
        <v>126</v>
      </c>
      <c r="AQ26" s="16">
        <v>1882964.59</v>
      </c>
      <c r="AR26" s="118">
        <f t="shared" si="12"/>
        <v>90.701569845857421</v>
      </c>
      <c r="AS26" s="19">
        <v>126</v>
      </c>
      <c r="AT26" s="16">
        <v>1882964.59</v>
      </c>
      <c r="AU26" s="118">
        <f t="shared" si="20"/>
        <v>90.701569845857421</v>
      </c>
      <c r="AV26" s="22">
        <v>126</v>
      </c>
      <c r="AW26" s="16">
        <v>1883058.0699999998</v>
      </c>
      <c r="AX26" s="118">
        <f t="shared" si="13"/>
        <v>90.706072736030819</v>
      </c>
      <c r="AY26" s="114">
        <v>126</v>
      </c>
      <c r="AZ26" s="81">
        <v>1883223.36</v>
      </c>
      <c r="BA26" s="84">
        <v>90.714034682080921</v>
      </c>
      <c r="BB26" s="114">
        <v>126</v>
      </c>
      <c r="BC26" s="81">
        <v>1883223.36</v>
      </c>
      <c r="BD26" s="84">
        <f t="shared" si="14"/>
        <v>90.714034682080921</v>
      </c>
      <c r="BE26" s="107">
        <v>125</v>
      </c>
      <c r="BF26" s="81">
        <v>1871223.36</v>
      </c>
      <c r="BG26" s="104">
        <v>90.135999999999996</v>
      </c>
      <c r="BH26" s="100">
        <v>125</v>
      </c>
      <c r="BI26" s="49">
        <v>1871247.03</v>
      </c>
      <c r="BJ26" s="70">
        <v>90.137140173410401</v>
      </c>
      <c r="BK26" s="48">
        <v>125</v>
      </c>
      <c r="BL26" s="81">
        <v>1871247.03</v>
      </c>
      <c r="BM26" s="70">
        <f t="shared" si="15"/>
        <v>90.137140173410401</v>
      </c>
      <c r="BN26" s="48">
        <v>124</v>
      </c>
      <c r="BO26" s="81">
        <v>1801247.03</v>
      </c>
      <c r="BP26" s="46">
        <f t="shared" si="16"/>
        <v>86.765271194605006</v>
      </c>
      <c r="BQ26" s="85">
        <v>124</v>
      </c>
      <c r="BR26" s="81">
        <v>1801247.03</v>
      </c>
      <c r="BS26" s="84">
        <f t="shared" si="17"/>
        <v>86.765271194605006</v>
      </c>
      <c r="BT26" s="22">
        <v>122</v>
      </c>
      <c r="BU26" s="73">
        <v>1797740.5099999998</v>
      </c>
      <c r="BV26" s="46">
        <v>86.596363680154127</v>
      </c>
      <c r="BW26" s="67">
        <v>116</v>
      </c>
      <c r="BX26" s="66">
        <v>1787341.85</v>
      </c>
      <c r="BY26" s="46">
        <v>86.095464836223513</v>
      </c>
      <c r="BZ26" s="67">
        <v>116</v>
      </c>
      <c r="CA26" s="66">
        <v>1787341.85</v>
      </c>
      <c r="CB26" s="46">
        <v>86.095464836223513</v>
      </c>
      <c r="CC26" s="48">
        <v>116</v>
      </c>
      <c r="CD26" s="49">
        <v>1787341.85</v>
      </c>
      <c r="CE26" s="46">
        <v>86.095464836223513</v>
      </c>
      <c r="CF26" s="42">
        <v>116</v>
      </c>
      <c r="CG26" s="16">
        <v>1787341.85</v>
      </c>
      <c r="CH26" s="5">
        <v>86.095464836223513</v>
      </c>
      <c r="CI26" s="55">
        <v>116</v>
      </c>
      <c r="CJ26" s="56">
        <v>1787341.85</v>
      </c>
      <c r="CK26" s="57">
        <f t="shared" si="18"/>
        <v>86.095464836223513</v>
      </c>
      <c r="CL26" s="38">
        <v>116</v>
      </c>
      <c r="CM26" s="3">
        <v>1787341.85</v>
      </c>
      <c r="CN26" s="5">
        <v>86.095464836223513</v>
      </c>
      <c r="CO26" s="35">
        <v>116</v>
      </c>
      <c r="CP26" s="25">
        <v>1787341.85</v>
      </c>
      <c r="CQ26" s="26">
        <v>86.095464836223513</v>
      </c>
      <c r="CR26" s="22">
        <v>116</v>
      </c>
      <c r="CS26" s="3">
        <v>1787691.8400000003</v>
      </c>
      <c r="CT26" s="5">
        <v>86.112323699421978</v>
      </c>
      <c r="CU26" s="37"/>
      <c r="CV26" s="37"/>
    </row>
    <row r="27" spans="1:100" ht="15.75" x14ac:dyDescent="0.2">
      <c r="A27" s="14" t="s">
        <v>23</v>
      </c>
      <c r="B27" s="16">
        <v>1463070.57</v>
      </c>
      <c r="C27" s="22">
        <v>64</v>
      </c>
      <c r="D27" s="3">
        <v>1280388.8899999999</v>
      </c>
      <c r="E27" s="5">
        <f t="shared" si="0"/>
        <v>87.513816233758277</v>
      </c>
      <c r="F27" s="22">
        <v>64</v>
      </c>
      <c r="G27" s="3">
        <v>1285256.58</v>
      </c>
      <c r="H27" s="5">
        <f t="shared" si="1"/>
        <v>87.84651993922617</v>
      </c>
      <c r="I27" s="22">
        <v>64</v>
      </c>
      <c r="J27" s="3">
        <v>1285256.58</v>
      </c>
      <c r="K27" s="5">
        <f t="shared" si="2"/>
        <v>87.84651993922617</v>
      </c>
      <c r="L27" s="22">
        <v>64</v>
      </c>
      <c r="M27" s="3">
        <v>1284402.58</v>
      </c>
      <c r="N27" s="5">
        <f t="shared" si="3"/>
        <v>87.788149549067882</v>
      </c>
      <c r="O27" s="22">
        <v>64</v>
      </c>
      <c r="P27" s="3">
        <v>1284402.58</v>
      </c>
      <c r="Q27" s="5">
        <f t="shared" si="4"/>
        <v>87.788149549067882</v>
      </c>
      <c r="R27" s="22">
        <v>64</v>
      </c>
      <c r="S27" s="3">
        <v>1284402.58</v>
      </c>
      <c r="T27" s="5">
        <f t="shared" si="5"/>
        <v>87.788149549067882</v>
      </c>
      <c r="U27" s="22">
        <v>64</v>
      </c>
      <c r="V27" s="3">
        <v>1284402.58</v>
      </c>
      <c r="W27" s="5">
        <f t="shared" si="6"/>
        <v>87.788149549067882</v>
      </c>
      <c r="X27" s="138">
        <v>64</v>
      </c>
      <c r="Y27" s="3">
        <v>1284402.58</v>
      </c>
      <c r="Z27" s="5">
        <f t="shared" si="7"/>
        <v>87.788149549067882</v>
      </c>
      <c r="AA27" s="42">
        <v>64</v>
      </c>
      <c r="AB27" s="16">
        <v>1284402.58</v>
      </c>
      <c r="AC27" s="5">
        <f t="shared" si="8"/>
        <v>87.788149549067882</v>
      </c>
      <c r="AD27" s="42">
        <v>64</v>
      </c>
      <c r="AE27" s="16">
        <v>1284402.58</v>
      </c>
      <c r="AF27" s="5">
        <f t="shared" si="9"/>
        <v>87.788149549067882</v>
      </c>
      <c r="AG27" s="42">
        <v>64</v>
      </c>
      <c r="AH27" s="16">
        <v>1284402.58</v>
      </c>
      <c r="AI27" s="5">
        <f t="shared" si="10"/>
        <v>87.788149549067882</v>
      </c>
      <c r="AJ27" s="132">
        <v>64</v>
      </c>
      <c r="AK27" s="3">
        <v>1284428.1200000001</v>
      </c>
      <c r="AL27" s="5">
        <f t="shared" si="11"/>
        <v>87.78989519282041</v>
      </c>
      <c r="AM27" s="19">
        <v>64</v>
      </c>
      <c r="AN27" s="16">
        <v>1284428.1200000001</v>
      </c>
      <c r="AO27" s="127">
        <f t="shared" si="19"/>
        <v>87.78989519282041</v>
      </c>
      <c r="AP27" s="22">
        <v>64</v>
      </c>
      <c r="AQ27" s="16">
        <v>1284428.1200000001</v>
      </c>
      <c r="AR27" s="118">
        <f t="shared" si="12"/>
        <v>87.78989519282041</v>
      </c>
      <c r="AS27" s="19">
        <v>63</v>
      </c>
      <c r="AT27" s="16">
        <v>1269728.1200000001</v>
      </c>
      <c r="AU27" s="118">
        <f t="shared" si="20"/>
        <v>86.785158968784401</v>
      </c>
      <c r="AV27" s="22">
        <v>63</v>
      </c>
      <c r="AW27" s="16">
        <v>1270582.1199999999</v>
      </c>
      <c r="AX27" s="118">
        <f t="shared" si="13"/>
        <v>86.843529358942661</v>
      </c>
      <c r="AY27" s="114">
        <v>63</v>
      </c>
      <c r="AZ27" s="81">
        <v>1269946.3700000001</v>
      </c>
      <c r="BA27" s="84">
        <v>86.800076225988207</v>
      </c>
      <c r="BB27" s="114">
        <v>63</v>
      </c>
      <c r="BC27" s="81">
        <v>1269946.3700000001</v>
      </c>
      <c r="BD27" s="84">
        <f t="shared" si="14"/>
        <v>86.800076225988207</v>
      </c>
      <c r="BE27" s="107">
        <v>60</v>
      </c>
      <c r="BF27" s="81">
        <v>1251398.1599999999</v>
      </c>
      <c r="BG27" s="104">
        <v>85.5323171458503</v>
      </c>
      <c r="BH27" s="100">
        <v>60</v>
      </c>
      <c r="BI27" s="49">
        <v>1268013.69</v>
      </c>
      <c r="BJ27" s="70">
        <v>86.667978701806561</v>
      </c>
      <c r="BK27" s="48">
        <v>60</v>
      </c>
      <c r="BL27" s="81">
        <v>1268013.69</v>
      </c>
      <c r="BM27" s="70">
        <f t="shared" si="15"/>
        <v>86.667978701806561</v>
      </c>
      <c r="BN27" s="48">
        <v>59</v>
      </c>
      <c r="BO27" s="81">
        <v>1225597.32</v>
      </c>
      <c r="BP27" s="46">
        <f t="shared" si="16"/>
        <v>83.768845135064126</v>
      </c>
      <c r="BQ27" s="85">
        <v>59</v>
      </c>
      <c r="BR27" s="81">
        <v>1225597.32</v>
      </c>
      <c r="BS27" s="84">
        <f t="shared" si="17"/>
        <v>83.768845135064126</v>
      </c>
      <c r="BT27" s="22">
        <v>58</v>
      </c>
      <c r="BU27" s="73">
        <v>1202151.32</v>
      </c>
      <c r="BV27" s="46">
        <v>82.166325032428205</v>
      </c>
      <c r="BW27" s="67">
        <v>56</v>
      </c>
      <c r="BX27" s="66">
        <v>1183712.8899999999</v>
      </c>
      <c r="BY27" s="46">
        <v>80.906069349751178</v>
      </c>
      <c r="BZ27" s="67">
        <v>55</v>
      </c>
      <c r="CA27" s="66">
        <v>1164043.26</v>
      </c>
      <c r="CB27" s="46">
        <v>79.561661882105923</v>
      </c>
      <c r="CC27" s="48">
        <v>55</v>
      </c>
      <c r="CD27" s="49">
        <v>1164043.26</v>
      </c>
      <c r="CE27" s="46">
        <v>79.561661882105923</v>
      </c>
      <c r="CF27" s="42">
        <v>55</v>
      </c>
      <c r="CG27" s="16">
        <v>1164043.26</v>
      </c>
      <c r="CH27" s="5">
        <v>79.561661882105923</v>
      </c>
      <c r="CI27" s="55">
        <v>51</v>
      </c>
      <c r="CJ27" s="56">
        <v>1139797.79</v>
      </c>
      <c r="CK27" s="57">
        <f t="shared" si="18"/>
        <v>77.904498482257083</v>
      </c>
      <c r="CL27" s="38">
        <v>51</v>
      </c>
      <c r="CM27" s="3">
        <v>1139797.79</v>
      </c>
      <c r="CN27" s="5">
        <v>77.904498482257083</v>
      </c>
      <c r="CO27" s="35">
        <v>51</v>
      </c>
      <c r="CP27" s="25">
        <v>1139797.79</v>
      </c>
      <c r="CQ27" s="26">
        <v>77.904498482257083</v>
      </c>
      <c r="CR27" s="22">
        <v>49</v>
      </c>
      <c r="CS27" s="3">
        <v>1116792.94</v>
      </c>
      <c r="CT27" s="5">
        <v>76.33213071875268</v>
      </c>
      <c r="CU27" s="37"/>
      <c r="CV27" s="37"/>
    </row>
    <row r="28" spans="1:100" ht="15.75" x14ac:dyDescent="0.2">
      <c r="A28" s="14" t="s">
        <v>24</v>
      </c>
      <c r="B28" s="16">
        <v>396335.7</v>
      </c>
      <c r="C28" s="22">
        <v>27</v>
      </c>
      <c r="D28" s="3">
        <v>368611.24</v>
      </c>
      <c r="E28" s="5">
        <f t="shared" si="0"/>
        <v>93.004803756007846</v>
      </c>
      <c r="F28" s="22">
        <v>27</v>
      </c>
      <c r="G28" s="3">
        <v>368611.24</v>
      </c>
      <c r="H28" s="5">
        <f t="shared" si="1"/>
        <v>93.004803756007846</v>
      </c>
      <c r="I28" s="22">
        <v>27</v>
      </c>
      <c r="J28" s="3">
        <v>368611.24</v>
      </c>
      <c r="K28" s="5">
        <f t="shared" si="2"/>
        <v>93.004803756007846</v>
      </c>
      <c r="L28" s="22">
        <v>27</v>
      </c>
      <c r="M28" s="3">
        <v>368611.24</v>
      </c>
      <c r="N28" s="5">
        <f t="shared" si="3"/>
        <v>93.004803756007846</v>
      </c>
      <c r="O28" s="22">
        <v>27</v>
      </c>
      <c r="P28" s="3">
        <v>368611.24</v>
      </c>
      <c r="Q28" s="5">
        <f t="shared" si="4"/>
        <v>93.004803756007846</v>
      </c>
      <c r="R28" s="22">
        <v>27</v>
      </c>
      <c r="S28" s="3">
        <v>368611.24</v>
      </c>
      <c r="T28" s="5">
        <f t="shared" si="5"/>
        <v>93.004803756007846</v>
      </c>
      <c r="U28" s="22">
        <v>27</v>
      </c>
      <c r="V28" s="3">
        <v>368611.24</v>
      </c>
      <c r="W28" s="5">
        <f t="shared" si="6"/>
        <v>93.004803756007846</v>
      </c>
      <c r="X28" s="138">
        <v>27</v>
      </c>
      <c r="Y28" s="3">
        <v>368611.24</v>
      </c>
      <c r="Z28" s="5">
        <f t="shared" si="7"/>
        <v>93.004803756007846</v>
      </c>
      <c r="AA28" s="42">
        <v>27</v>
      </c>
      <c r="AB28" s="16">
        <v>368611.24</v>
      </c>
      <c r="AC28" s="5">
        <f t="shared" si="8"/>
        <v>93.004803756007846</v>
      </c>
      <c r="AD28" s="42">
        <v>27</v>
      </c>
      <c r="AE28" s="16">
        <v>368611.24</v>
      </c>
      <c r="AF28" s="5">
        <f t="shared" si="9"/>
        <v>93.004803756007846</v>
      </c>
      <c r="AG28" s="42">
        <v>27</v>
      </c>
      <c r="AH28" s="16">
        <v>368611.24</v>
      </c>
      <c r="AI28" s="5">
        <f t="shared" si="10"/>
        <v>93.004803756007846</v>
      </c>
      <c r="AJ28" s="132">
        <v>25</v>
      </c>
      <c r="AK28" s="3">
        <v>352748.07</v>
      </c>
      <c r="AL28" s="5">
        <f t="shared" si="11"/>
        <v>89.002345738726035</v>
      </c>
      <c r="AM28" s="19">
        <v>25</v>
      </c>
      <c r="AN28" s="16">
        <v>352748.07</v>
      </c>
      <c r="AO28" s="127">
        <f t="shared" si="19"/>
        <v>89.002345738726035</v>
      </c>
      <c r="AP28" s="22">
        <v>25</v>
      </c>
      <c r="AQ28" s="16">
        <v>352748.07</v>
      </c>
      <c r="AR28" s="118">
        <f t="shared" si="12"/>
        <v>89.002345738726035</v>
      </c>
      <c r="AS28" s="19">
        <v>25</v>
      </c>
      <c r="AT28" s="16">
        <v>352748.07</v>
      </c>
      <c r="AU28" s="118">
        <f t="shared" si="20"/>
        <v>89.002345738726035</v>
      </c>
      <c r="AV28" s="22">
        <v>24</v>
      </c>
      <c r="AW28" s="16">
        <v>342542.07</v>
      </c>
      <c r="AX28" s="118">
        <f t="shared" si="13"/>
        <v>86.427255985267038</v>
      </c>
      <c r="AY28" s="114">
        <v>25</v>
      </c>
      <c r="AZ28" s="81">
        <v>363537.25</v>
      </c>
      <c r="BA28" s="84">
        <v>91.724578431869745</v>
      </c>
      <c r="BB28" s="114">
        <v>25</v>
      </c>
      <c r="BC28" s="81">
        <v>363537.25</v>
      </c>
      <c r="BD28" s="84">
        <f t="shared" si="14"/>
        <v>91.724578431869745</v>
      </c>
      <c r="BE28" s="107">
        <v>25</v>
      </c>
      <c r="BF28" s="81">
        <v>363537.25</v>
      </c>
      <c r="BG28" s="104">
        <v>91.724578431869745</v>
      </c>
      <c r="BH28" s="100">
        <v>25</v>
      </c>
      <c r="BI28" s="49">
        <v>363537.25</v>
      </c>
      <c r="BJ28" s="70">
        <v>91.724578431869745</v>
      </c>
      <c r="BK28" s="48">
        <v>25</v>
      </c>
      <c r="BL28" s="81">
        <v>363537.25</v>
      </c>
      <c r="BM28" s="70">
        <f t="shared" si="15"/>
        <v>91.724578431869745</v>
      </c>
      <c r="BN28" s="48">
        <v>25</v>
      </c>
      <c r="BO28" s="81">
        <v>363537.25</v>
      </c>
      <c r="BP28" s="46">
        <f t="shared" si="16"/>
        <v>91.724578431869745</v>
      </c>
      <c r="BQ28" s="85">
        <v>25</v>
      </c>
      <c r="BR28" s="81">
        <v>363537.25</v>
      </c>
      <c r="BS28" s="84">
        <f t="shared" si="17"/>
        <v>91.724578431869745</v>
      </c>
      <c r="BT28" s="22">
        <v>25</v>
      </c>
      <c r="BU28" s="73">
        <v>363537.25</v>
      </c>
      <c r="BV28" s="46">
        <v>91.724578431869745</v>
      </c>
      <c r="BW28" s="67">
        <v>25</v>
      </c>
      <c r="BX28" s="66">
        <v>363537.25</v>
      </c>
      <c r="BY28" s="46">
        <v>91.724578431869759</v>
      </c>
      <c r="BZ28" s="67">
        <v>22</v>
      </c>
      <c r="CA28" s="66">
        <v>338034.61</v>
      </c>
      <c r="CB28" s="46">
        <v>85.289972616647958</v>
      </c>
      <c r="CC28" s="48">
        <v>22</v>
      </c>
      <c r="CD28" s="49">
        <v>338034.61</v>
      </c>
      <c r="CE28" s="46">
        <v>85.289972616647958</v>
      </c>
      <c r="CF28" s="42">
        <v>20</v>
      </c>
      <c r="CG28" s="16">
        <v>332582.73</v>
      </c>
      <c r="CH28" s="5">
        <v>83.914401352187042</v>
      </c>
      <c r="CI28" s="55">
        <v>19</v>
      </c>
      <c r="CJ28" s="56">
        <v>314802.73</v>
      </c>
      <c r="CK28" s="57">
        <f t="shared" si="18"/>
        <v>79.428305348218686</v>
      </c>
      <c r="CL28" s="38">
        <v>19</v>
      </c>
      <c r="CM28" s="3">
        <v>314802.73</v>
      </c>
      <c r="CN28" s="5">
        <v>79.428305348218686</v>
      </c>
      <c r="CO28" s="35">
        <v>19</v>
      </c>
      <c r="CP28" s="25">
        <v>314802.73</v>
      </c>
      <c r="CQ28" s="26">
        <v>79.428305348218686</v>
      </c>
      <c r="CR28" s="22">
        <v>19</v>
      </c>
      <c r="CS28" s="3">
        <v>314802.73</v>
      </c>
      <c r="CT28" s="5">
        <v>79.428305348218686</v>
      </c>
      <c r="CU28" s="37"/>
      <c r="CV28" s="37"/>
    </row>
    <row r="29" spans="1:100" ht="15.75" x14ac:dyDescent="0.2">
      <c r="A29" s="14" t="s">
        <v>25</v>
      </c>
      <c r="B29" s="16">
        <v>1071185.78</v>
      </c>
      <c r="C29" s="22">
        <v>48</v>
      </c>
      <c r="D29" s="3">
        <v>762831.82</v>
      </c>
      <c r="E29" s="5">
        <f t="shared" si="0"/>
        <v>71.213773954318171</v>
      </c>
      <c r="F29" s="22">
        <v>48</v>
      </c>
      <c r="G29" s="3">
        <v>762831.82</v>
      </c>
      <c r="H29" s="5">
        <f t="shared" si="1"/>
        <v>71.213773954318171</v>
      </c>
      <c r="I29" s="22">
        <v>48</v>
      </c>
      <c r="J29" s="3">
        <v>762831.82</v>
      </c>
      <c r="K29" s="5">
        <f t="shared" si="2"/>
        <v>71.213773954318171</v>
      </c>
      <c r="L29" s="22">
        <v>48</v>
      </c>
      <c r="M29" s="3">
        <v>762831.82</v>
      </c>
      <c r="N29" s="5">
        <f t="shared" si="3"/>
        <v>71.213773954318171</v>
      </c>
      <c r="O29" s="22">
        <v>48</v>
      </c>
      <c r="P29" s="3">
        <v>762831.82</v>
      </c>
      <c r="Q29" s="5">
        <f t="shared" si="4"/>
        <v>71.213773954318171</v>
      </c>
      <c r="R29" s="22">
        <v>48</v>
      </c>
      <c r="S29" s="3">
        <v>762831.82</v>
      </c>
      <c r="T29" s="5">
        <f t="shared" si="5"/>
        <v>71.213773954318171</v>
      </c>
      <c r="U29" s="22">
        <v>48</v>
      </c>
      <c r="V29" s="3">
        <v>762831.82</v>
      </c>
      <c r="W29" s="5">
        <f t="shared" si="6"/>
        <v>71.213773954318171</v>
      </c>
      <c r="X29" s="138">
        <v>48</v>
      </c>
      <c r="Y29" s="3">
        <v>762831.82</v>
      </c>
      <c r="Z29" s="5">
        <f t="shared" si="7"/>
        <v>71.213773954318171</v>
      </c>
      <c r="AA29" s="42">
        <v>48</v>
      </c>
      <c r="AB29" s="16">
        <v>762831.82</v>
      </c>
      <c r="AC29" s="5">
        <f t="shared" si="8"/>
        <v>71.213773954318171</v>
      </c>
      <c r="AD29" s="42">
        <v>48</v>
      </c>
      <c r="AE29" s="16">
        <v>762831.82</v>
      </c>
      <c r="AF29" s="5">
        <f t="shared" si="9"/>
        <v>71.213773954318171</v>
      </c>
      <c r="AG29" s="42">
        <v>48</v>
      </c>
      <c r="AH29" s="16">
        <v>762831.82</v>
      </c>
      <c r="AI29" s="5">
        <f t="shared" si="10"/>
        <v>71.213773954318171</v>
      </c>
      <c r="AJ29" s="132">
        <v>48</v>
      </c>
      <c r="AK29" s="3">
        <v>762836.17</v>
      </c>
      <c r="AL29" s="5">
        <f t="shared" si="11"/>
        <v>71.214180046340786</v>
      </c>
      <c r="AM29" s="19">
        <v>48</v>
      </c>
      <c r="AN29" s="16">
        <v>762836.17</v>
      </c>
      <c r="AO29" s="127">
        <f t="shared" si="19"/>
        <v>71.214180046340786</v>
      </c>
      <c r="AP29" s="22">
        <v>48</v>
      </c>
      <c r="AQ29" s="16">
        <v>762836.17</v>
      </c>
      <c r="AR29" s="118">
        <f t="shared" si="12"/>
        <v>71.214180046340786</v>
      </c>
      <c r="AS29" s="19">
        <v>48</v>
      </c>
      <c r="AT29" s="16">
        <v>762836.17</v>
      </c>
      <c r="AU29" s="118">
        <f t="shared" si="20"/>
        <v>71.214180046340786</v>
      </c>
      <c r="AV29" s="22">
        <v>48</v>
      </c>
      <c r="AW29" s="16">
        <v>762836.17</v>
      </c>
      <c r="AX29" s="118">
        <f t="shared" si="13"/>
        <v>71.214180046340786</v>
      </c>
      <c r="AY29" s="114">
        <v>47</v>
      </c>
      <c r="AZ29" s="81">
        <v>728023.04000000004</v>
      </c>
      <c r="BA29" s="84">
        <v>67.96421812096871</v>
      </c>
      <c r="BB29" s="114">
        <v>47</v>
      </c>
      <c r="BC29" s="81">
        <v>728023.04000000004</v>
      </c>
      <c r="BD29" s="84">
        <f t="shared" si="14"/>
        <v>67.96421812096871</v>
      </c>
      <c r="BE29" s="107">
        <v>47</v>
      </c>
      <c r="BF29" s="81">
        <v>728023.04000000004</v>
      </c>
      <c r="BG29" s="104">
        <v>67.96421812096871</v>
      </c>
      <c r="BH29" s="100">
        <v>47</v>
      </c>
      <c r="BI29" s="49">
        <v>728023.04000000004</v>
      </c>
      <c r="BJ29" s="70">
        <v>67.96421812096871</v>
      </c>
      <c r="BK29" s="48">
        <v>47</v>
      </c>
      <c r="BL29" s="81">
        <v>728023.04000000004</v>
      </c>
      <c r="BM29" s="70">
        <f t="shared" si="15"/>
        <v>67.96421812096871</v>
      </c>
      <c r="BN29" s="48">
        <v>47</v>
      </c>
      <c r="BO29" s="81">
        <v>728023.04000000004</v>
      </c>
      <c r="BP29" s="46">
        <f t="shared" si="16"/>
        <v>67.96421812096871</v>
      </c>
      <c r="BQ29" s="85">
        <v>47</v>
      </c>
      <c r="BR29" s="81">
        <v>728023.04000000004</v>
      </c>
      <c r="BS29" s="84">
        <f t="shared" si="17"/>
        <v>67.96421812096871</v>
      </c>
      <c r="BT29" s="22">
        <v>47</v>
      </c>
      <c r="BU29" s="73">
        <v>728023.04000000004</v>
      </c>
      <c r="BV29" s="46">
        <v>67.96421812096871</v>
      </c>
      <c r="BW29" s="67">
        <v>47</v>
      </c>
      <c r="BX29" s="66">
        <v>728023.04000000004</v>
      </c>
      <c r="BY29" s="46">
        <v>67.96421812096871</v>
      </c>
      <c r="BZ29" s="67">
        <v>47</v>
      </c>
      <c r="CA29" s="66">
        <v>728023.04000000004</v>
      </c>
      <c r="CB29" s="46">
        <v>67.96421812096871</v>
      </c>
      <c r="CC29" s="48">
        <v>47</v>
      </c>
      <c r="CD29" s="49">
        <v>728023.04000000004</v>
      </c>
      <c r="CE29" s="46">
        <v>67.96421812096871</v>
      </c>
      <c r="CF29" s="42">
        <v>47</v>
      </c>
      <c r="CG29" s="16">
        <v>728023.04000000004</v>
      </c>
      <c r="CH29" s="5">
        <v>67.96421812096871</v>
      </c>
      <c r="CI29" s="55">
        <v>47</v>
      </c>
      <c r="CJ29" s="56">
        <v>728023.04000000004</v>
      </c>
      <c r="CK29" s="57">
        <f t="shared" si="18"/>
        <v>67.96421812096871</v>
      </c>
      <c r="CL29" s="38">
        <v>47</v>
      </c>
      <c r="CM29" s="3">
        <v>728023.04000000004</v>
      </c>
      <c r="CN29" s="5">
        <v>67.96421812096871</v>
      </c>
      <c r="CO29" s="35">
        <v>47</v>
      </c>
      <c r="CP29" s="25">
        <v>728023.04000000004</v>
      </c>
      <c r="CQ29" s="26">
        <v>67.96421812096871</v>
      </c>
      <c r="CR29" s="22">
        <v>47</v>
      </c>
      <c r="CS29" s="3">
        <v>728023.03999999992</v>
      </c>
      <c r="CT29" s="5">
        <v>67.964218120968695</v>
      </c>
      <c r="CU29" s="37"/>
      <c r="CV29" s="37"/>
    </row>
    <row r="30" spans="1:100" ht="15.75" x14ac:dyDescent="0.2">
      <c r="A30" s="14" t="s">
        <v>26</v>
      </c>
      <c r="B30" s="16">
        <v>479015.15</v>
      </c>
      <c r="C30" s="22">
        <v>25</v>
      </c>
      <c r="D30" s="3">
        <v>477268.76</v>
      </c>
      <c r="E30" s="5">
        <f t="shared" si="0"/>
        <v>99.635420716860409</v>
      </c>
      <c r="F30" s="22">
        <v>25</v>
      </c>
      <c r="G30" s="3">
        <v>477268.76</v>
      </c>
      <c r="H30" s="5">
        <f t="shared" si="1"/>
        <v>99.635420716860409</v>
      </c>
      <c r="I30" s="22">
        <v>25</v>
      </c>
      <c r="J30" s="3">
        <v>477268.76</v>
      </c>
      <c r="K30" s="5">
        <f t="shared" si="2"/>
        <v>99.635420716860409</v>
      </c>
      <c r="L30" s="22">
        <v>25</v>
      </c>
      <c r="M30" s="3">
        <v>477268.76</v>
      </c>
      <c r="N30" s="5">
        <f t="shared" si="3"/>
        <v>99.635420716860409</v>
      </c>
      <c r="O30" s="22">
        <v>25</v>
      </c>
      <c r="P30" s="3">
        <v>477268.76</v>
      </c>
      <c r="Q30" s="5">
        <f t="shared" si="4"/>
        <v>99.635420716860409</v>
      </c>
      <c r="R30" s="22">
        <v>25</v>
      </c>
      <c r="S30" s="3">
        <v>477268.76</v>
      </c>
      <c r="T30" s="5">
        <f t="shared" si="5"/>
        <v>99.635420716860409</v>
      </c>
      <c r="U30" s="22">
        <v>25</v>
      </c>
      <c r="V30" s="3">
        <v>477268.76</v>
      </c>
      <c r="W30" s="5">
        <f t="shared" si="6"/>
        <v>99.635420716860409</v>
      </c>
      <c r="X30" s="138">
        <v>25</v>
      </c>
      <c r="Y30" s="3">
        <v>477268.76</v>
      </c>
      <c r="Z30" s="5">
        <f t="shared" si="7"/>
        <v>99.635420716860409</v>
      </c>
      <c r="AA30" s="42">
        <v>25</v>
      </c>
      <c r="AB30" s="16">
        <v>477268.76</v>
      </c>
      <c r="AC30" s="5">
        <f t="shared" si="8"/>
        <v>99.635420716860409</v>
      </c>
      <c r="AD30" s="42">
        <v>25</v>
      </c>
      <c r="AE30" s="16">
        <v>477268.76</v>
      </c>
      <c r="AF30" s="5">
        <f t="shared" si="9"/>
        <v>99.635420716860409</v>
      </c>
      <c r="AG30" s="42">
        <v>25</v>
      </c>
      <c r="AH30" s="16">
        <v>477268.76</v>
      </c>
      <c r="AI30" s="5">
        <f t="shared" si="10"/>
        <v>99.635420716860409</v>
      </c>
      <c r="AJ30" s="132">
        <v>25</v>
      </c>
      <c r="AK30" s="3">
        <v>477268.76</v>
      </c>
      <c r="AL30" s="5">
        <f t="shared" si="11"/>
        <v>99.635420716860409</v>
      </c>
      <c r="AM30" s="19">
        <v>25</v>
      </c>
      <c r="AN30" s="16">
        <v>477268.76</v>
      </c>
      <c r="AO30" s="127">
        <f t="shared" si="19"/>
        <v>99.635420716860409</v>
      </c>
      <c r="AP30" s="22">
        <v>25</v>
      </c>
      <c r="AQ30" s="16">
        <v>477268.76</v>
      </c>
      <c r="AR30" s="118">
        <f t="shared" si="12"/>
        <v>99.635420716860409</v>
      </c>
      <c r="AS30" s="19">
        <v>25</v>
      </c>
      <c r="AT30" s="16">
        <v>477268.76</v>
      </c>
      <c r="AU30" s="118">
        <f t="shared" si="20"/>
        <v>99.635420716860409</v>
      </c>
      <c r="AV30" s="22">
        <v>25</v>
      </c>
      <c r="AW30" s="16">
        <v>477270.56</v>
      </c>
      <c r="AX30" s="118">
        <f t="shared" si="13"/>
        <v>99.635796487856382</v>
      </c>
      <c r="AY30" s="114">
        <v>25</v>
      </c>
      <c r="AZ30" s="81">
        <v>477268.76</v>
      </c>
      <c r="BA30" s="84">
        <v>99.635420716860409</v>
      </c>
      <c r="BB30" s="114">
        <v>25</v>
      </c>
      <c r="BC30" s="81">
        <v>477268.76</v>
      </c>
      <c r="BD30" s="84">
        <f t="shared" si="14"/>
        <v>99.635420716860409</v>
      </c>
      <c r="BE30" s="107">
        <v>25</v>
      </c>
      <c r="BF30" s="81">
        <v>477268.76</v>
      </c>
      <c r="BG30" s="104">
        <v>99.635420716860409</v>
      </c>
      <c r="BH30" s="100">
        <v>25</v>
      </c>
      <c r="BI30" s="49">
        <v>477268.76</v>
      </c>
      <c r="BJ30" s="70">
        <v>99.635420716860409</v>
      </c>
      <c r="BK30" s="48">
        <v>25</v>
      </c>
      <c r="BL30" s="81">
        <v>477268.76</v>
      </c>
      <c r="BM30" s="70">
        <f t="shared" si="15"/>
        <v>99.635420716860409</v>
      </c>
      <c r="BN30" s="48">
        <v>24</v>
      </c>
      <c r="BO30" s="81">
        <v>475869.16</v>
      </c>
      <c r="BP30" s="46">
        <f t="shared" si="16"/>
        <v>99.343237891327647</v>
      </c>
      <c r="BQ30" s="85">
        <v>24</v>
      </c>
      <c r="BR30" s="81">
        <v>475869.16</v>
      </c>
      <c r="BS30" s="84">
        <f t="shared" si="17"/>
        <v>99.343237891327647</v>
      </c>
      <c r="BT30" s="22">
        <v>24</v>
      </c>
      <c r="BU30" s="73">
        <v>475870.96</v>
      </c>
      <c r="BV30" s="46">
        <v>99.343613662323619</v>
      </c>
      <c r="BW30" s="67">
        <v>24</v>
      </c>
      <c r="BX30" s="66">
        <v>475869.16</v>
      </c>
      <c r="BY30" s="46">
        <v>99.343237891327647</v>
      </c>
      <c r="BZ30" s="67">
        <v>24</v>
      </c>
      <c r="CA30" s="66">
        <v>475869.16</v>
      </c>
      <c r="CB30" s="46">
        <v>99.343237891327647</v>
      </c>
      <c r="CC30" s="48">
        <v>24</v>
      </c>
      <c r="CD30" s="49">
        <v>475869.16</v>
      </c>
      <c r="CE30" s="46">
        <v>99.343237891327647</v>
      </c>
      <c r="CF30" s="42">
        <v>24</v>
      </c>
      <c r="CG30" s="16">
        <v>475869.16</v>
      </c>
      <c r="CH30" s="5">
        <v>99.343237891327647</v>
      </c>
      <c r="CI30" s="55">
        <v>24</v>
      </c>
      <c r="CJ30" s="56">
        <v>475869.16</v>
      </c>
      <c r="CK30" s="57">
        <f t="shared" si="18"/>
        <v>99.343237891327647</v>
      </c>
      <c r="CL30" s="38">
        <v>24</v>
      </c>
      <c r="CM30" s="3">
        <v>475869.16</v>
      </c>
      <c r="CN30" s="5">
        <v>99.343237891327647</v>
      </c>
      <c r="CO30" s="35">
        <v>24</v>
      </c>
      <c r="CP30" s="25">
        <v>475869.16</v>
      </c>
      <c r="CQ30" s="26">
        <v>99.343237891327647</v>
      </c>
      <c r="CR30" s="22">
        <v>23</v>
      </c>
      <c r="CS30" s="3">
        <v>452664.05000000005</v>
      </c>
      <c r="CT30" s="5">
        <v>94.498900504503894</v>
      </c>
      <c r="CU30" s="37"/>
      <c r="CV30" s="37"/>
    </row>
    <row r="31" spans="1:100" ht="15.75" x14ac:dyDescent="0.2">
      <c r="A31" s="14" t="s">
        <v>27</v>
      </c>
      <c r="B31" s="16">
        <v>1552271.95</v>
      </c>
      <c r="C31" s="22">
        <v>49</v>
      </c>
      <c r="D31" s="3">
        <v>1358962.42</v>
      </c>
      <c r="E31" s="5">
        <f t="shared" si="0"/>
        <v>87.546671187352189</v>
      </c>
      <c r="F31" s="22">
        <v>49</v>
      </c>
      <c r="G31" s="3">
        <v>1358962.42</v>
      </c>
      <c r="H31" s="5">
        <f t="shared" si="1"/>
        <v>87.546671187352189</v>
      </c>
      <c r="I31" s="22">
        <v>49</v>
      </c>
      <c r="J31" s="3">
        <v>1358962.42</v>
      </c>
      <c r="K31" s="5">
        <f t="shared" si="2"/>
        <v>87.546671187352189</v>
      </c>
      <c r="L31" s="22">
        <v>50</v>
      </c>
      <c r="M31" s="3">
        <v>1377475.28</v>
      </c>
      <c r="N31" s="5">
        <f t="shared" si="3"/>
        <v>88.73930112568226</v>
      </c>
      <c r="O31" s="22">
        <v>50</v>
      </c>
      <c r="P31" s="3">
        <v>1377475.28</v>
      </c>
      <c r="Q31" s="5">
        <f t="shared" si="4"/>
        <v>88.73930112568226</v>
      </c>
      <c r="R31" s="22">
        <v>50</v>
      </c>
      <c r="S31" s="3">
        <v>1377475.28</v>
      </c>
      <c r="T31" s="5">
        <f t="shared" si="5"/>
        <v>88.73930112568226</v>
      </c>
      <c r="U31" s="22">
        <v>50</v>
      </c>
      <c r="V31" s="3">
        <v>1377475.28</v>
      </c>
      <c r="W31" s="5">
        <f t="shared" si="6"/>
        <v>88.73930112568226</v>
      </c>
      <c r="X31" s="138">
        <v>50</v>
      </c>
      <c r="Y31" s="3">
        <v>1377475.28</v>
      </c>
      <c r="Z31" s="5">
        <f t="shared" si="7"/>
        <v>88.73930112568226</v>
      </c>
      <c r="AA31" s="42">
        <v>50</v>
      </c>
      <c r="AB31" s="16">
        <v>1377475.28</v>
      </c>
      <c r="AC31" s="5">
        <f t="shared" si="8"/>
        <v>88.73930112568226</v>
      </c>
      <c r="AD31" s="42">
        <v>50</v>
      </c>
      <c r="AE31" s="16">
        <v>1377475.28</v>
      </c>
      <c r="AF31" s="5">
        <f t="shared" si="9"/>
        <v>88.73930112568226</v>
      </c>
      <c r="AG31" s="42">
        <v>50</v>
      </c>
      <c r="AH31" s="16">
        <v>1391822.69</v>
      </c>
      <c r="AI31" s="5">
        <f t="shared" si="10"/>
        <v>89.663585688061943</v>
      </c>
      <c r="AJ31" s="132">
        <v>50</v>
      </c>
      <c r="AK31" s="3">
        <v>1391902.79</v>
      </c>
      <c r="AL31" s="5">
        <f t="shared" si="11"/>
        <v>89.668745866341268</v>
      </c>
      <c r="AM31" s="19">
        <v>50</v>
      </c>
      <c r="AN31" s="16">
        <v>1391902.79</v>
      </c>
      <c r="AO31" s="127">
        <f t="shared" si="19"/>
        <v>89.668745866341268</v>
      </c>
      <c r="AP31" s="22">
        <v>51</v>
      </c>
      <c r="AQ31" s="16">
        <v>1421129.65</v>
      </c>
      <c r="AR31" s="118">
        <f t="shared" si="12"/>
        <v>91.551589913094801</v>
      </c>
      <c r="AS31" s="19">
        <v>51</v>
      </c>
      <c r="AT31" s="16">
        <v>1421129.65</v>
      </c>
      <c r="AU31" s="118">
        <f t="shared" si="20"/>
        <v>91.551589913094801</v>
      </c>
      <c r="AV31" s="22">
        <v>51</v>
      </c>
      <c r="AW31" s="16">
        <v>1421129.6500000004</v>
      </c>
      <c r="AX31" s="118">
        <f t="shared" si="13"/>
        <v>91.55158991309483</v>
      </c>
      <c r="AY31" s="114">
        <v>51</v>
      </c>
      <c r="AZ31" s="81">
        <v>1421049.55</v>
      </c>
      <c r="BA31" s="84">
        <v>91.546429734815476</v>
      </c>
      <c r="BB31" s="114">
        <v>51</v>
      </c>
      <c r="BC31" s="81">
        <v>1421049.55</v>
      </c>
      <c r="BD31" s="84">
        <f t="shared" si="14"/>
        <v>91.546429734815476</v>
      </c>
      <c r="BE31" s="107">
        <v>51</v>
      </c>
      <c r="BF31" s="81">
        <v>1421129.65</v>
      </c>
      <c r="BG31" s="104">
        <v>91.551589913094801</v>
      </c>
      <c r="BH31" s="100">
        <v>51</v>
      </c>
      <c r="BI31" s="49">
        <v>1452842.43</v>
      </c>
      <c r="BJ31" s="70">
        <v>93.594581155705356</v>
      </c>
      <c r="BK31" s="48">
        <v>51</v>
      </c>
      <c r="BL31" s="81">
        <v>1452842.43</v>
      </c>
      <c r="BM31" s="70">
        <f t="shared" si="15"/>
        <v>93.594581155705356</v>
      </c>
      <c r="BN31" s="48">
        <v>51</v>
      </c>
      <c r="BO31" s="81">
        <v>1452842.43</v>
      </c>
      <c r="BP31" s="46">
        <f t="shared" si="16"/>
        <v>93.594581155705356</v>
      </c>
      <c r="BQ31" s="85">
        <v>51</v>
      </c>
      <c r="BR31" s="81">
        <v>1452842.43</v>
      </c>
      <c r="BS31" s="84">
        <f t="shared" si="17"/>
        <v>93.594581155705356</v>
      </c>
      <c r="BT31" s="22">
        <v>51</v>
      </c>
      <c r="BU31" s="73">
        <v>1452842.4300000002</v>
      </c>
      <c r="BV31" s="46">
        <v>93.59458115570537</v>
      </c>
      <c r="BW31" s="67">
        <v>51</v>
      </c>
      <c r="BX31" s="66">
        <v>1452842.43</v>
      </c>
      <c r="BY31" s="46">
        <v>93.594581155705342</v>
      </c>
      <c r="BZ31" s="67">
        <v>52</v>
      </c>
      <c r="CA31" s="66">
        <v>1486302.41</v>
      </c>
      <c r="CB31" s="46">
        <v>95.75012999494065</v>
      </c>
      <c r="CC31" s="48">
        <v>52</v>
      </c>
      <c r="CD31" s="49">
        <v>1486302.41</v>
      </c>
      <c r="CE31" s="46">
        <v>95.75012999494065</v>
      </c>
      <c r="CF31" s="42">
        <v>53</v>
      </c>
      <c r="CG31" s="16">
        <v>1526558.56</v>
      </c>
      <c r="CH31" s="5">
        <v>98.343499668340982</v>
      </c>
      <c r="CI31" s="55">
        <v>52</v>
      </c>
      <c r="CJ31" s="56">
        <v>1509030.2</v>
      </c>
      <c r="CK31" s="57">
        <f t="shared" si="18"/>
        <v>97.214292895004647</v>
      </c>
      <c r="CL31" s="38">
        <v>52</v>
      </c>
      <c r="CM31" s="3">
        <v>1509030.2</v>
      </c>
      <c r="CN31" s="5">
        <v>97.214292895004647</v>
      </c>
      <c r="CO31" s="35">
        <v>52</v>
      </c>
      <c r="CP31" s="25">
        <v>1509030.2</v>
      </c>
      <c r="CQ31" s="26">
        <v>97.214292895004647</v>
      </c>
      <c r="CR31" s="22">
        <v>52</v>
      </c>
      <c r="CS31" s="3">
        <v>1509030.2</v>
      </c>
      <c r="CT31" s="5">
        <v>97.214292895004647</v>
      </c>
      <c r="CU31" s="37"/>
      <c r="CV31" s="37"/>
    </row>
    <row r="32" spans="1:100" ht="15.75" x14ac:dyDescent="0.2">
      <c r="A32" s="14" t="s">
        <v>28</v>
      </c>
      <c r="B32" s="16">
        <v>1161123.6599999999</v>
      </c>
      <c r="C32" s="22">
        <v>55</v>
      </c>
      <c r="D32" s="16">
        <v>1161123.6599999999</v>
      </c>
      <c r="E32" s="5">
        <f t="shared" si="0"/>
        <v>100</v>
      </c>
      <c r="F32" s="22">
        <v>55</v>
      </c>
      <c r="G32" s="16">
        <v>1161123.6599999999</v>
      </c>
      <c r="H32" s="5">
        <f t="shared" si="1"/>
        <v>100</v>
      </c>
      <c r="I32" s="22">
        <v>55</v>
      </c>
      <c r="J32" s="16">
        <v>1161123.6599999999</v>
      </c>
      <c r="K32" s="5">
        <f t="shared" si="2"/>
        <v>100</v>
      </c>
      <c r="L32" s="22">
        <v>55</v>
      </c>
      <c r="M32" s="16">
        <v>1161123.6599999999</v>
      </c>
      <c r="N32" s="5">
        <f t="shared" si="3"/>
        <v>100</v>
      </c>
      <c r="O32" s="22">
        <v>55</v>
      </c>
      <c r="P32" s="16">
        <v>1161123.6599999999</v>
      </c>
      <c r="Q32" s="5">
        <f t="shared" si="4"/>
        <v>100</v>
      </c>
      <c r="R32" s="22">
        <v>55</v>
      </c>
      <c r="S32" s="16">
        <v>1161123.6599999999</v>
      </c>
      <c r="T32" s="5">
        <f t="shared" si="5"/>
        <v>100</v>
      </c>
      <c r="U32" s="22">
        <v>55</v>
      </c>
      <c r="V32" s="16">
        <v>1161123.6599999999</v>
      </c>
      <c r="W32" s="5">
        <f t="shared" si="6"/>
        <v>100</v>
      </c>
      <c r="X32" s="138">
        <v>55</v>
      </c>
      <c r="Y32" s="3">
        <v>1161123.6599999999</v>
      </c>
      <c r="Z32" s="5">
        <f t="shared" si="7"/>
        <v>100</v>
      </c>
      <c r="AA32" s="42">
        <v>55</v>
      </c>
      <c r="AB32" s="16">
        <v>1161123.6599999999</v>
      </c>
      <c r="AC32" s="5">
        <f t="shared" si="8"/>
        <v>100</v>
      </c>
      <c r="AD32" s="42">
        <v>55</v>
      </c>
      <c r="AE32" s="16">
        <v>1161123.6599999999</v>
      </c>
      <c r="AF32" s="5">
        <f t="shared" si="9"/>
        <v>100</v>
      </c>
      <c r="AG32" s="42">
        <v>55</v>
      </c>
      <c r="AH32" s="16">
        <v>1161123.6599999999</v>
      </c>
      <c r="AI32" s="5">
        <f t="shared" si="10"/>
        <v>100</v>
      </c>
      <c r="AJ32" s="132">
        <v>55</v>
      </c>
      <c r="AK32" s="3">
        <v>1161123.6599999999</v>
      </c>
      <c r="AL32" s="5">
        <f t="shared" si="11"/>
        <v>100</v>
      </c>
      <c r="AM32" s="19">
        <v>54</v>
      </c>
      <c r="AN32" s="16">
        <v>1122196.43</v>
      </c>
      <c r="AO32" s="127">
        <f t="shared" si="19"/>
        <v>96.647451831271795</v>
      </c>
      <c r="AP32" s="22">
        <v>54</v>
      </c>
      <c r="AQ32" s="16">
        <v>1122197.8500000001</v>
      </c>
      <c r="AR32" s="118">
        <f t="shared" si="12"/>
        <v>96.647574126600801</v>
      </c>
      <c r="AS32" s="19">
        <v>54</v>
      </c>
      <c r="AT32" s="16">
        <v>1122197.8500000001</v>
      </c>
      <c r="AU32" s="118">
        <f t="shared" si="20"/>
        <v>96.647574126600801</v>
      </c>
      <c r="AV32" s="22">
        <v>54</v>
      </c>
      <c r="AW32" s="16">
        <v>1122357.54</v>
      </c>
      <c r="AX32" s="118">
        <f t="shared" si="13"/>
        <v>96.661327183704103</v>
      </c>
      <c r="AY32" s="114">
        <v>54</v>
      </c>
      <c r="AZ32" s="81">
        <v>1122197.8500000001</v>
      </c>
      <c r="BA32" s="84">
        <v>96.647574126600801</v>
      </c>
      <c r="BB32" s="114">
        <v>54</v>
      </c>
      <c r="BC32" s="81">
        <v>1122197.8500000001</v>
      </c>
      <c r="BD32" s="84">
        <f t="shared" si="14"/>
        <v>96.647574126600801</v>
      </c>
      <c r="BE32" s="107">
        <v>52</v>
      </c>
      <c r="BF32" s="81">
        <v>1040053.44</v>
      </c>
      <c r="BG32" s="104">
        <v>89.573012404208527</v>
      </c>
      <c r="BH32" s="100">
        <v>52</v>
      </c>
      <c r="BI32" s="49">
        <v>1041417.09</v>
      </c>
      <c r="BJ32" s="70">
        <v>89.69045467560278</v>
      </c>
      <c r="BK32" s="48">
        <v>52</v>
      </c>
      <c r="BL32" s="81">
        <v>1041417.09</v>
      </c>
      <c r="BM32" s="70">
        <f t="shared" si="15"/>
        <v>89.69045467560278</v>
      </c>
      <c r="BN32" s="48">
        <v>52</v>
      </c>
      <c r="BO32" s="81">
        <v>1041417.09</v>
      </c>
      <c r="BP32" s="46">
        <f t="shared" si="16"/>
        <v>89.69045467560278</v>
      </c>
      <c r="BQ32" s="85">
        <v>52</v>
      </c>
      <c r="BR32" s="81">
        <v>1041417.09</v>
      </c>
      <c r="BS32" s="84">
        <f t="shared" si="17"/>
        <v>89.69045467560278</v>
      </c>
      <c r="BT32" s="22">
        <v>52</v>
      </c>
      <c r="BU32" s="73">
        <v>1040213.1299999999</v>
      </c>
      <c r="BV32" s="46">
        <v>89.586765461311842</v>
      </c>
      <c r="BW32" s="67">
        <v>51</v>
      </c>
      <c r="BX32" s="66">
        <v>988917.09</v>
      </c>
      <c r="BY32" s="46">
        <v>85.168972441746646</v>
      </c>
      <c r="BZ32" s="67">
        <v>48</v>
      </c>
      <c r="CA32" s="66">
        <v>922969.63</v>
      </c>
      <c r="CB32" s="46">
        <v>79.489348274928787</v>
      </c>
      <c r="CC32" s="48">
        <v>48</v>
      </c>
      <c r="CD32" s="49">
        <v>922969.63</v>
      </c>
      <c r="CE32" s="46">
        <v>79.489348274928787</v>
      </c>
      <c r="CF32" s="42">
        <v>48</v>
      </c>
      <c r="CG32" s="16">
        <v>922969.63</v>
      </c>
      <c r="CH32" s="5">
        <v>79.489348274928787</v>
      </c>
      <c r="CI32" s="55">
        <v>48</v>
      </c>
      <c r="CJ32" s="56">
        <v>922969.63</v>
      </c>
      <c r="CK32" s="57">
        <f t="shared" si="18"/>
        <v>79.489348274928787</v>
      </c>
      <c r="CL32" s="38">
        <v>48</v>
      </c>
      <c r="CM32" s="3">
        <v>922969.63</v>
      </c>
      <c r="CN32" s="5">
        <v>79.489348274928787</v>
      </c>
      <c r="CO32" s="35">
        <v>48</v>
      </c>
      <c r="CP32" s="25">
        <v>922969.63</v>
      </c>
      <c r="CQ32" s="26">
        <v>79.489348274928787</v>
      </c>
      <c r="CR32" s="22">
        <v>48</v>
      </c>
      <c r="CS32" s="3">
        <v>923129.32000000007</v>
      </c>
      <c r="CT32" s="5">
        <v>79.503101332032116</v>
      </c>
      <c r="CU32" s="37"/>
      <c r="CV32" s="37"/>
    </row>
    <row r="33" spans="1:100" ht="15.75" x14ac:dyDescent="0.2">
      <c r="A33" s="14" t="s">
        <v>29</v>
      </c>
      <c r="B33" s="16">
        <v>1267629.42</v>
      </c>
      <c r="C33" s="22">
        <v>51</v>
      </c>
      <c r="D33" s="3">
        <v>1127652.1499999999</v>
      </c>
      <c r="E33" s="5">
        <f t="shared" si="0"/>
        <v>88.957555907782563</v>
      </c>
      <c r="F33" s="22">
        <v>51</v>
      </c>
      <c r="G33" s="3">
        <v>1127652.1499999999</v>
      </c>
      <c r="H33" s="5">
        <f t="shared" si="1"/>
        <v>88.957555907782563</v>
      </c>
      <c r="I33" s="22">
        <v>51</v>
      </c>
      <c r="J33" s="3">
        <v>1127652.1499999999</v>
      </c>
      <c r="K33" s="5">
        <f t="shared" si="2"/>
        <v>88.957555907782563</v>
      </c>
      <c r="L33" s="22">
        <v>51</v>
      </c>
      <c r="M33" s="3">
        <v>1127652.1499999999</v>
      </c>
      <c r="N33" s="5">
        <f t="shared" si="3"/>
        <v>88.957555907782563</v>
      </c>
      <c r="O33" s="22">
        <v>51</v>
      </c>
      <c r="P33" s="3">
        <v>1127652.1499999999</v>
      </c>
      <c r="Q33" s="5">
        <f t="shared" si="4"/>
        <v>88.957555907782563</v>
      </c>
      <c r="R33" s="22">
        <v>51</v>
      </c>
      <c r="S33" s="3">
        <v>1127652.1499999999</v>
      </c>
      <c r="T33" s="5">
        <f t="shared" si="5"/>
        <v>88.957555907782563</v>
      </c>
      <c r="U33" s="22">
        <v>52</v>
      </c>
      <c r="V33" s="3">
        <v>1176652.1499999999</v>
      </c>
      <c r="W33" s="5">
        <f t="shared" si="6"/>
        <v>92.823038928837732</v>
      </c>
      <c r="X33" s="138">
        <v>52</v>
      </c>
      <c r="Y33" s="3">
        <v>1176652.1499999999</v>
      </c>
      <c r="Z33" s="5">
        <f t="shared" si="7"/>
        <v>92.823038928837732</v>
      </c>
      <c r="AA33" s="42">
        <v>52</v>
      </c>
      <c r="AB33" s="16">
        <v>1176795.8700000001</v>
      </c>
      <c r="AC33" s="5">
        <f t="shared" si="8"/>
        <v>92.83437662720074</v>
      </c>
      <c r="AD33" s="42">
        <v>52</v>
      </c>
      <c r="AE33" s="16">
        <v>1176795.8700000001</v>
      </c>
      <c r="AF33" s="5">
        <f t="shared" si="9"/>
        <v>92.83437662720074</v>
      </c>
      <c r="AG33" s="42">
        <v>52</v>
      </c>
      <c r="AH33" s="16">
        <v>1176795.8700000001</v>
      </c>
      <c r="AI33" s="5">
        <f t="shared" si="10"/>
        <v>92.83437662720074</v>
      </c>
      <c r="AJ33" s="132">
        <v>52</v>
      </c>
      <c r="AK33" s="3">
        <v>1176795.8700000001</v>
      </c>
      <c r="AL33" s="5">
        <f t="shared" si="11"/>
        <v>92.83437662720074</v>
      </c>
      <c r="AM33" s="19">
        <v>52</v>
      </c>
      <c r="AN33" s="16">
        <v>1176795.8700000001</v>
      </c>
      <c r="AO33" s="127">
        <f t="shared" si="19"/>
        <v>92.83437662720074</v>
      </c>
      <c r="AP33" s="22">
        <v>51</v>
      </c>
      <c r="AQ33" s="16">
        <v>1175292.1399999999</v>
      </c>
      <c r="AR33" s="118">
        <f t="shared" si="12"/>
        <v>92.715751264277216</v>
      </c>
      <c r="AS33" s="19">
        <v>51</v>
      </c>
      <c r="AT33" s="16">
        <v>1175292.1399999999</v>
      </c>
      <c r="AU33" s="118">
        <f t="shared" si="20"/>
        <v>92.715751264277216</v>
      </c>
      <c r="AV33" s="22">
        <v>50</v>
      </c>
      <c r="AW33" s="16">
        <v>1126292.1400000001</v>
      </c>
      <c r="AX33" s="118">
        <f t="shared" si="13"/>
        <v>88.850268243222075</v>
      </c>
      <c r="AY33" s="114">
        <v>44</v>
      </c>
      <c r="AZ33" s="81">
        <v>947465.87</v>
      </c>
      <c r="BA33" s="84">
        <v>74.743127214576646</v>
      </c>
      <c r="BB33" s="114">
        <v>44</v>
      </c>
      <c r="BC33" s="81">
        <v>947465.87</v>
      </c>
      <c r="BD33" s="84">
        <f t="shared" si="14"/>
        <v>74.743127214576646</v>
      </c>
      <c r="BE33" s="107">
        <v>41</v>
      </c>
      <c r="BF33" s="81">
        <v>929629.85</v>
      </c>
      <c r="BG33" s="104">
        <v>73.336089817164392</v>
      </c>
      <c r="BH33" s="100">
        <v>41</v>
      </c>
      <c r="BI33" s="49">
        <v>929629.85</v>
      </c>
      <c r="BJ33" s="70">
        <v>73.336089817164392</v>
      </c>
      <c r="BK33" s="48">
        <v>41</v>
      </c>
      <c r="BL33" s="81">
        <v>929629.85</v>
      </c>
      <c r="BM33" s="70">
        <f t="shared" si="15"/>
        <v>73.336089817164392</v>
      </c>
      <c r="BN33" s="48">
        <v>40</v>
      </c>
      <c r="BO33" s="81">
        <v>918896.14</v>
      </c>
      <c r="BP33" s="46">
        <f t="shared" si="16"/>
        <v>72.489335250676021</v>
      </c>
      <c r="BQ33" s="85">
        <v>40</v>
      </c>
      <c r="BR33" s="81">
        <v>918896.14</v>
      </c>
      <c r="BS33" s="84">
        <f t="shared" si="17"/>
        <v>72.489335250676021</v>
      </c>
      <c r="BT33" s="22">
        <v>40</v>
      </c>
      <c r="BU33" s="73">
        <v>918896.14</v>
      </c>
      <c r="BV33" s="46">
        <v>72.489335250676021</v>
      </c>
      <c r="BW33" s="67">
        <v>40</v>
      </c>
      <c r="BX33" s="66">
        <v>918896.14</v>
      </c>
      <c r="BY33" s="46">
        <v>72.489335250676021</v>
      </c>
      <c r="BZ33" s="67">
        <v>39</v>
      </c>
      <c r="CA33" s="66">
        <v>893934.56</v>
      </c>
      <c r="CB33" s="46">
        <v>70.520180890090103</v>
      </c>
      <c r="CC33" s="48">
        <v>39</v>
      </c>
      <c r="CD33" s="49">
        <v>893934.56</v>
      </c>
      <c r="CE33" s="46">
        <v>70.520180890090103</v>
      </c>
      <c r="CF33" s="42">
        <v>39</v>
      </c>
      <c r="CG33" s="16">
        <v>893934.56</v>
      </c>
      <c r="CH33" s="5">
        <v>70.520180890090103</v>
      </c>
      <c r="CI33" s="55">
        <v>39</v>
      </c>
      <c r="CJ33" s="56">
        <v>893934.56</v>
      </c>
      <c r="CK33" s="57">
        <f t="shared" si="18"/>
        <v>70.520180890090103</v>
      </c>
      <c r="CL33" s="38">
        <v>39</v>
      </c>
      <c r="CM33" s="3">
        <v>893934.56</v>
      </c>
      <c r="CN33" s="5">
        <v>70.520180890090103</v>
      </c>
      <c r="CO33" s="35">
        <v>39</v>
      </c>
      <c r="CP33" s="25">
        <v>893934.56</v>
      </c>
      <c r="CQ33" s="26">
        <v>70.520180890090103</v>
      </c>
      <c r="CR33" s="22">
        <v>39</v>
      </c>
      <c r="CS33" s="3">
        <v>893934.55999999982</v>
      </c>
      <c r="CT33" s="5">
        <v>70.520180890090089</v>
      </c>
      <c r="CU33" s="37"/>
      <c r="CV33" s="37"/>
    </row>
    <row r="34" spans="1:100" ht="15.75" x14ac:dyDescent="0.2">
      <c r="A34" s="14" t="s">
        <v>30</v>
      </c>
      <c r="B34" s="16">
        <v>1523178.7</v>
      </c>
      <c r="C34" s="22">
        <v>58</v>
      </c>
      <c r="D34" s="3">
        <v>1269723.3500000001</v>
      </c>
      <c r="E34" s="5">
        <f t="shared" si="0"/>
        <v>83.360104103346515</v>
      </c>
      <c r="F34" s="22">
        <v>58</v>
      </c>
      <c r="G34" s="3">
        <v>1269723.3500000001</v>
      </c>
      <c r="H34" s="5">
        <f t="shared" si="1"/>
        <v>83.360104103346515</v>
      </c>
      <c r="I34" s="22">
        <v>58</v>
      </c>
      <c r="J34" s="3">
        <v>1269771.6399999999</v>
      </c>
      <c r="K34" s="5">
        <f t="shared" si="2"/>
        <v>83.363274447049449</v>
      </c>
      <c r="L34" s="22">
        <v>58</v>
      </c>
      <c r="M34" s="3">
        <v>1269506.3400000001</v>
      </c>
      <c r="N34" s="5">
        <f t="shared" si="3"/>
        <v>83.34585692407596</v>
      </c>
      <c r="O34" s="22">
        <v>58</v>
      </c>
      <c r="P34" s="3">
        <v>1269506.3400000001</v>
      </c>
      <c r="Q34" s="5">
        <f t="shared" si="4"/>
        <v>83.34585692407596</v>
      </c>
      <c r="R34" s="22">
        <v>58</v>
      </c>
      <c r="S34" s="3">
        <v>1269506.3400000001</v>
      </c>
      <c r="T34" s="5">
        <f t="shared" si="5"/>
        <v>83.34585692407596</v>
      </c>
      <c r="U34" s="22">
        <v>58</v>
      </c>
      <c r="V34" s="3">
        <v>1269506.3400000001</v>
      </c>
      <c r="W34" s="5">
        <f t="shared" si="6"/>
        <v>83.34585692407596</v>
      </c>
      <c r="X34" s="138">
        <v>58</v>
      </c>
      <c r="Y34" s="3">
        <v>1269506.3400000001</v>
      </c>
      <c r="Z34" s="5">
        <f t="shared" si="7"/>
        <v>83.34585692407596</v>
      </c>
      <c r="AA34" s="42">
        <v>58</v>
      </c>
      <c r="AB34" s="16">
        <v>1269506.3400000001</v>
      </c>
      <c r="AC34" s="5">
        <f t="shared" si="8"/>
        <v>83.34585692407596</v>
      </c>
      <c r="AD34" s="42">
        <v>58</v>
      </c>
      <c r="AE34" s="16">
        <v>1269506.3400000001</v>
      </c>
      <c r="AF34" s="5">
        <f t="shared" si="9"/>
        <v>83.34585692407596</v>
      </c>
      <c r="AG34" s="42">
        <v>58</v>
      </c>
      <c r="AH34" s="16">
        <v>1269506.3400000001</v>
      </c>
      <c r="AI34" s="5">
        <f t="shared" si="10"/>
        <v>83.34585692407596</v>
      </c>
      <c r="AJ34" s="132">
        <v>59</v>
      </c>
      <c r="AK34" s="3">
        <v>1304471.3400000001</v>
      </c>
      <c r="AL34" s="5">
        <f t="shared" si="11"/>
        <v>85.641385347628628</v>
      </c>
      <c r="AM34" s="19">
        <v>59</v>
      </c>
      <c r="AN34" s="16">
        <v>1304471.3400000001</v>
      </c>
      <c r="AO34" s="127">
        <f t="shared" si="19"/>
        <v>85.641385347628628</v>
      </c>
      <c r="AP34" s="22">
        <v>59</v>
      </c>
      <c r="AQ34" s="16">
        <v>1304535.01</v>
      </c>
      <c r="AR34" s="118">
        <f t="shared" si="12"/>
        <v>85.645565421837901</v>
      </c>
      <c r="AS34" s="19">
        <v>59</v>
      </c>
      <c r="AT34" s="16">
        <v>1304535.01</v>
      </c>
      <c r="AU34" s="118">
        <f t="shared" si="20"/>
        <v>85.645565421837901</v>
      </c>
      <c r="AV34" s="22">
        <v>59</v>
      </c>
      <c r="AW34" s="16">
        <v>1304800.3100000003</v>
      </c>
      <c r="AX34" s="118">
        <f>AW34*100/B34</f>
        <v>85.662982944811418</v>
      </c>
      <c r="AY34" s="114">
        <v>60</v>
      </c>
      <c r="AZ34" s="81">
        <v>1339535.01</v>
      </c>
      <c r="BA34" s="84">
        <v>87.94339167164037</v>
      </c>
      <c r="BB34" s="114">
        <v>60</v>
      </c>
      <c r="BC34" s="81">
        <v>1339535.01</v>
      </c>
      <c r="BD34" s="84">
        <f t="shared" si="14"/>
        <v>87.94339167164037</v>
      </c>
      <c r="BE34" s="107">
        <v>60</v>
      </c>
      <c r="BF34" s="81">
        <v>1339535.01</v>
      </c>
      <c r="BG34" s="104">
        <v>87.94339167164037</v>
      </c>
      <c r="BH34" s="100">
        <v>60</v>
      </c>
      <c r="BI34" s="49">
        <v>1345316.01</v>
      </c>
      <c r="BJ34" s="70">
        <v>88.322926915929173</v>
      </c>
      <c r="BK34" s="48">
        <v>60</v>
      </c>
      <c r="BL34" s="81">
        <v>1345316.01</v>
      </c>
      <c r="BM34" s="70">
        <f t="shared" si="15"/>
        <v>88.322926915929173</v>
      </c>
      <c r="BN34" s="48">
        <v>60</v>
      </c>
      <c r="BO34" s="81">
        <v>1345316.01</v>
      </c>
      <c r="BP34" s="46">
        <f t="shared" si="16"/>
        <v>88.322926915929173</v>
      </c>
      <c r="BQ34" s="85">
        <v>60</v>
      </c>
      <c r="BR34" s="81">
        <v>1345316.01</v>
      </c>
      <c r="BS34" s="84">
        <f t="shared" si="17"/>
        <v>88.322926915929173</v>
      </c>
      <c r="BT34" s="22">
        <v>60</v>
      </c>
      <c r="BU34" s="73">
        <v>1345581.3100000003</v>
      </c>
      <c r="BV34" s="46">
        <v>88.34034443890269</v>
      </c>
      <c r="BW34" s="67">
        <v>60</v>
      </c>
      <c r="BX34" s="66">
        <v>1345316.01</v>
      </c>
      <c r="BY34" s="46">
        <v>88.322926915929173</v>
      </c>
      <c r="BZ34" s="67">
        <v>60</v>
      </c>
      <c r="CA34" s="66">
        <v>1345316.01</v>
      </c>
      <c r="CB34" s="46">
        <v>88.322926915929173</v>
      </c>
      <c r="CC34" s="48">
        <v>60</v>
      </c>
      <c r="CD34" s="49">
        <v>1345316.01</v>
      </c>
      <c r="CE34" s="46">
        <v>88.322926915929173</v>
      </c>
      <c r="CF34" s="42">
        <v>60</v>
      </c>
      <c r="CG34" s="16">
        <v>1345316.01</v>
      </c>
      <c r="CH34" s="5">
        <v>88.322926915929173</v>
      </c>
      <c r="CI34" s="55">
        <v>60</v>
      </c>
      <c r="CJ34" s="56">
        <v>1350996.29</v>
      </c>
      <c r="CK34" s="57">
        <f t="shared" si="18"/>
        <v>88.695849672792832</v>
      </c>
      <c r="CL34" s="38">
        <v>60</v>
      </c>
      <c r="CM34" s="3">
        <v>1350240.29</v>
      </c>
      <c r="CN34" s="5">
        <v>88.646216625797095</v>
      </c>
      <c r="CO34" s="35">
        <v>60</v>
      </c>
      <c r="CP34" s="25">
        <v>1350240.29</v>
      </c>
      <c r="CQ34" s="26">
        <v>88.646216625797095</v>
      </c>
      <c r="CR34" s="22">
        <v>60</v>
      </c>
      <c r="CS34" s="3">
        <v>1350505.59</v>
      </c>
      <c r="CT34" s="5">
        <v>88.663634148770598</v>
      </c>
      <c r="CU34" s="37"/>
      <c r="CV34" s="37"/>
    </row>
    <row r="35" spans="1:100" ht="15.75" x14ac:dyDescent="0.2">
      <c r="A35" s="14" t="s">
        <v>31</v>
      </c>
      <c r="B35" s="16">
        <v>1152994.73</v>
      </c>
      <c r="C35" s="22">
        <v>51</v>
      </c>
      <c r="D35" s="3">
        <v>978276.31</v>
      </c>
      <c r="E35" s="5">
        <f t="shared" si="0"/>
        <v>84.846555196310391</v>
      </c>
      <c r="F35" s="22">
        <v>51</v>
      </c>
      <c r="G35" s="3">
        <v>978276.31</v>
      </c>
      <c r="H35" s="5">
        <f t="shared" si="1"/>
        <v>84.846555196310391</v>
      </c>
      <c r="I35" s="22">
        <v>51</v>
      </c>
      <c r="J35" s="3">
        <v>978276.31</v>
      </c>
      <c r="K35" s="5">
        <f t="shared" si="2"/>
        <v>84.846555196310391</v>
      </c>
      <c r="L35" s="22">
        <v>51</v>
      </c>
      <c r="M35" s="3">
        <v>978276.31</v>
      </c>
      <c r="N35" s="5">
        <f t="shared" si="3"/>
        <v>84.846555196310391</v>
      </c>
      <c r="O35" s="22">
        <v>51</v>
      </c>
      <c r="P35" s="3">
        <v>978276.31</v>
      </c>
      <c r="Q35" s="5">
        <f t="shared" si="4"/>
        <v>84.846555196310391</v>
      </c>
      <c r="R35" s="22">
        <v>51</v>
      </c>
      <c r="S35" s="3">
        <v>978276.31</v>
      </c>
      <c r="T35" s="5">
        <f t="shared" si="5"/>
        <v>84.846555196310391</v>
      </c>
      <c r="U35" s="22">
        <v>51</v>
      </c>
      <c r="V35" s="3">
        <v>978276.31</v>
      </c>
      <c r="W35" s="5">
        <f t="shared" si="6"/>
        <v>84.846555196310391</v>
      </c>
      <c r="X35" s="138">
        <v>51</v>
      </c>
      <c r="Y35" s="3">
        <v>978276.31</v>
      </c>
      <c r="Z35" s="5">
        <f t="shared" si="7"/>
        <v>84.846555196310391</v>
      </c>
      <c r="AA35" s="42">
        <v>50</v>
      </c>
      <c r="AB35" s="16">
        <v>967657.54</v>
      </c>
      <c r="AC35" s="5">
        <f t="shared" si="8"/>
        <v>83.925582209729612</v>
      </c>
      <c r="AD35" s="42">
        <v>50</v>
      </c>
      <c r="AE35" s="16">
        <v>967657.54</v>
      </c>
      <c r="AF35" s="5">
        <f t="shared" si="9"/>
        <v>83.925582209729612</v>
      </c>
      <c r="AG35" s="42">
        <v>50</v>
      </c>
      <c r="AH35" s="16">
        <v>967657.54</v>
      </c>
      <c r="AI35" s="5">
        <f t="shared" si="10"/>
        <v>83.925582209729612</v>
      </c>
      <c r="AJ35" s="132">
        <v>50</v>
      </c>
      <c r="AK35" s="3">
        <v>967657.54</v>
      </c>
      <c r="AL35" s="5">
        <f t="shared" si="11"/>
        <v>83.925582209729612</v>
      </c>
      <c r="AM35" s="19">
        <v>50</v>
      </c>
      <c r="AN35" s="16">
        <v>967657.54</v>
      </c>
      <c r="AO35" s="127">
        <f t="shared" si="19"/>
        <v>83.925582209729612</v>
      </c>
      <c r="AP35" s="22">
        <v>50</v>
      </c>
      <c r="AQ35" s="16">
        <v>967657.54</v>
      </c>
      <c r="AR35" s="118">
        <f t="shared" si="12"/>
        <v>83.925582209729612</v>
      </c>
      <c r="AS35" s="19">
        <v>48</v>
      </c>
      <c r="AT35" s="16">
        <v>925657.54</v>
      </c>
      <c r="AU35" s="118">
        <f t="shared" si="20"/>
        <v>80.282894267868855</v>
      </c>
      <c r="AV35" s="22">
        <v>48</v>
      </c>
      <c r="AW35" s="16">
        <v>925657.55000000028</v>
      </c>
      <c r="AX35" s="118">
        <f t="shared" si="13"/>
        <v>80.282895135175536</v>
      </c>
      <c r="AY35" s="114">
        <v>50</v>
      </c>
      <c r="AZ35" s="81">
        <v>967194.72</v>
      </c>
      <c r="BA35" s="84">
        <v>83.885441523223619</v>
      </c>
      <c r="BB35" s="114">
        <v>50</v>
      </c>
      <c r="BC35" s="81">
        <v>967194.72</v>
      </c>
      <c r="BD35" s="84">
        <f t="shared" si="14"/>
        <v>83.885441523223619</v>
      </c>
      <c r="BE35" s="107">
        <v>50</v>
      </c>
      <c r="BF35" s="81">
        <v>967194.72</v>
      </c>
      <c r="BG35" s="104">
        <v>83.885441523223619</v>
      </c>
      <c r="BH35" s="100">
        <v>50</v>
      </c>
      <c r="BI35" s="49">
        <v>967361.91</v>
      </c>
      <c r="BJ35" s="70">
        <v>83.899942023152178</v>
      </c>
      <c r="BK35" s="48">
        <v>50</v>
      </c>
      <c r="BL35" s="81">
        <v>967361.91</v>
      </c>
      <c r="BM35" s="70">
        <f t="shared" si="15"/>
        <v>83.899942023152178</v>
      </c>
      <c r="BN35" s="48">
        <v>50</v>
      </c>
      <c r="BO35" s="81">
        <v>967361.91</v>
      </c>
      <c r="BP35" s="46">
        <f t="shared" si="16"/>
        <v>83.899942023152178</v>
      </c>
      <c r="BQ35" s="85">
        <v>50</v>
      </c>
      <c r="BR35" s="81">
        <v>967361.91</v>
      </c>
      <c r="BS35" s="84">
        <f t="shared" si="17"/>
        <v>83.899942023152178</v>
      </c>
      <c r="BT35" s="22">
        <v>50</v>
      </c>
      <c r="BU35" s="73">
        <v>967361.92000000016</v>
      </c>
      <c r="BV35" s="46">
        <v>83.899942890458846</v>
      </c>
      <c r="BW35" s="67">
        <v>50</v>
      </c>
      <c r="BX35" s="66">
        <v>967361.91</v>
      </c>
      <c r="BY35" s="46">
        <v>83.899942023152192</v>
      </c>
      <c r="BZ35" s="67">
        <v>50</v>
      </c>
      <c r="CA35" s="66">
        <v>967361.91</v>
      </c>
      <c r="CB35" s="46">
        <v>83.899942023152178</v>
      </c>
      <c r="CC35" s="48">
        <v>50</v>
      </c>
      <c r="CD35" s="49">
        <v>967361.91</v>
      </c>
      <c r="CE35" s="46">
        <v>83.899942023152178</v>
      </c>
      <c r="CF35" s="42">
        <v>50</v>
      </c>
      <c r="CG35" s="16">
        <v>967361.91</v>
      </c>
      <c r="CH35" s="5">
        <v>83.899942023152178</v>
      </c>
      <c r="CI35" s="55">
        <v>50</v>
      </c>
      <c r="CJ35" s="56">
        <v>967361.91</v>
      </c>
      <c r="CK35" s="57">
        <f t="shared" si="18"/>
        <v>83.899942023152178</v>
      </c>
      <c r="CL35" s="38">
        <v>50</v>
      </c>
      <c r="CM35" s="3">
        <v>967361.91</v>
      </c>
      <c r="CN35" s="5">
        <v>83.899942023152178</v>
      </c>
      <c r="CO35" s="35">
        <v>50</v>
      </c>
      <c r="CP35" s="25">
        <v>967361.91</v>
      </c>
      <c r="CQ35" s="26">
        <v>83.899942023152178</v>
      </c>
      <c r="CR35" s="22">
        <v>51</v>
      </c>
      <c r="CS35" s="3">
        <v>1002361.9199999999</v>
      </c>
      <c r="CT35" s="5">
        <v>86.935516175342798</v>
      </c>
      <c r="CU35" s="37"/>
      <c r="CV35" s="37"/>
    </row>
    <row r="36" spans="1:100" ht="15.75" x14ac:dyDescent="0.2">
      <c r="A36" s="14" t="s">
        <v>32</v>
      </c>
      <c r="B36" s="16">
        <v>1358108.91</v>
      </c>
      <c r="C36" s="22">
        <v>65</v>
      </c>
      <c r="D36" s="3">
        <v>1104755.4099999999</v>
      </c>
      <c r="E36" s="5">
        <f t="shared" si="0"/>
        <v>81.345126437613899</v>
      </c>
      <c r="F36" s="22">
        <v>65</v>
      </c>
      <c r="G36" s="3">
        <v>1104755.4099999999</v>
      </c>
      <c r="H36" s="5">
        <f t="shared" si="1"/>
        <v>81.345126437613899</v>
      </c>
      <c r="I36" s="22">
        <v>65</v>
      </c>
      <c r="J36" s="3">
        <v>1104755.4099999999</v>
      </c>
      <c r="K36" s="5">
        <f t="shared" si="2"/>
        <v>81.345126437613899</v>
      </c>
      <c r="L36" s="22">
        <v>65</v>
      </c>
      <c r="M36" s="3">
        <v>1105032.79</v>
      </c>
      <c r="N36" s="5">
        <f t="shared" si="3"/>
        <v>81.365550425554616</v>
      </c>
      <c r="O36" s="22">
        <v>65</v>
      </c>
      <c r="P36" s="3">
        <v>1105032.79</v>
      </c>
      <c r="Q36" s="5">
        <f t="shared" si="4"/>
        <v>81.365550425554616</v>
      </c>
      <c r="R36" s="22">
        <v>65</v>
      </c>
      <c r="S36" s="3">
        <v>1105032.79</v>
      </c>
      <c r="T36" s="5">
        <f t="shared" si="5"/>
        <v>81.365550425554616</v>
      </c>
      <c r="U36" s="22">
        <v>65</v>
      </c>
      <c r="V36" s="3">
        <v>1105032.79</v>
      </c>
      <c r="W36" s="5">
        <f t="shared" si="6"/>
        <v>81.365550425554616</v>
      </c>
      <c r="X36" s="138">
        <v>65</v>
      </c>
      <c r="Y36" s="3">
        <v>1105032.79</v>
      </c>
      <c r="Z36" s="5">
        <f t="shared" si="7"/>
        <v>81.365550425554616</v>
      </c>
      <c r="AA36" s="42">
        <v>65</v>
      </c>
      <c r="AB36" s="16">
        <v>1105032.79</v>
      </c>
      <c r="AC36" s="5">
        <f t="shared" si="8"/>
        <v>81.365550425554616</v>
      </c>
      <c r="AD36" s="42">
        <v>65</v>
      </c>
      <c r="AE36" s="16">
        <v>1105032.79</v>
      </c>
      <c r="AF36" s="5">
        <f t="shared" si="9"/>
        <v>81.365550425554616</v>
      </c>
      <c r="AG36" s="42">
        <v>65</v>
      </c>
      <c r="AH36" s="16">
        <v>1105108.74</v>
      </c>
      <c r="AI36" s="5">
        <f t="shared" si="10"/>
        <v>81.371142760561085</v>
      </c>
      <c r="AJ36" s="132">
        <v>65</v>
      </c>
      <c r="AK36" s="3">
        <v>1105108.74</v>
      </c>
      <c r="AL36" s="5">
        <f t="shared" si="11"/>
        <v>81.371142760561085</v>
      </c>
      <c r="AM36" s="19">
        <v>65</v>
      </c>
      <c r="AN36" s="16">
        <v>1105108.74</v>
      </c>
      <c r="AO36" s="127">
        <f t="shared" si="19"/>
        <v>81.371142760561085</v>
      </c>
      <c r="AP36" s="22">
        <v>65</v>
      </c>
      <c r="AQ36" s="16">
        <v>1105108.74</v>
      </c>
      <c r="AR36" s="118">
        <f t="shared" si="12"/>
        <v>81.371142760561085</v>
      </c>
      <c r="AS36" s="19">
        <v>65</v>
      </c>
      <c r="AT36" s="16">
        <v>1105108.74</v>
      </c>
      <c r="AU36" s="118">
        <f t="shared" si="20"/>
        <v>81.371142760561085</v>
      </c>
      <c r="AV36" s="22">
        <v>65</v>
      </c>
      <c r="AW36" s="16">
        <v>1105108.74</v>
      </c>
      <c r="AX36" s="118">
        <f>AW36*100/B36</f>
        <v>81.371142760561085</v>
      </c>
      <c r="AY36" s="114">
        <v>65</v>
      </c>
      <c r="AZ36" s="81">
        <v>1105108.74</v>
      </c>
      <c r="BA36" s="84">
        <v>81.371142760561085</v>
      </c>
      <c r="BB36" s="114">
        <v>65</v>
      </c>
      <c r="BC36" s="81">
        <v>1105108.74</v>
      </c>
      <c r="BD36" s="84">
        <f t="shared" si="14"/>
        <v>81.371142760561085</v>
      </c>
      <c r="BE36" s="107">
        <v>65</v>
      </c>
      <c r="BF36" s="81">
        <v>1105108.74</v>
      </c>
      <c r="BG36" s="104">
        <v>81.371142760561085</v>
      </c>
      <c r="BH36" s="100">
        <v>65</v>
      </c>
      <c r="BI36" s="49">
        <v>1108600.44</v>
      </c>
      <c r="BJ36" s="70">
        <v>81.628242907264337</v>
      </c>
      <c r="BK36" s="48">
        <v>65</v>
      </c>
      <c r="BL36" s="81">
        <v>1108600.44</v>
      </c>
      <c r="BM36" s="70">
        <f t="shared" si="15"/>
        <v>81.628242907264337</v>
      </c>
      <c r="BN36" s="48">
        <v>65</v>
      </c>
      <c r="BO36" s="81">
        <v>1108600.44</v>
      </c>
      <c r="BP36" s="46">
        <f t="shared" si="16"/>
        <v>81.628242907264337</v>
      </c>
      <c r="BQ36" s="85">
        <v>65</v>
      </c>
      <c r="BR36" s="81">
        <v>1108600.44</v>
      </c>
      <c r="BS36" s="84">
        <f t="shared" si="17"/>
        <v>81.628242907264337</v>
      </c>
      <c r="BT36" s="22">
        <v>65</v>
      </c>
      <c r="BU36" s="73">
        <v>1105108.74</v>
      </c>
      <c r="BV36" s="46">
        <v>81.371142760561085</v>
      </c>
      <c r="BW36" s="67">
        <v>64</v>
      </c>
      <c r="BX36" s="66">
        <v>1095062.01</v>
      </c>
      <c r="BY36" s="46">
        <v>80.631383973469411</v>
      </c>
      <c r="BZ36" s="67">
        <v>65</v>
      </c>
      <c r="CA36" s="66">
        <v>1105610.18</v>
      </c>
      <c r="CB36" s="46">
        <v>81.408064689009365</v>
      </c>
      <c r="CC36" s="48">
        <v>65</v>
      </c>
      <c r="CD36" s="49">
        <v>1105610.18</v>
      </c>
      <c r="CE36" s="46">
        <v>81.408064689009365</v>
      </c>
      <c r="CF36" s="42">
        <v>65</v>
      </c>
      <c r="CG36" s="16">
        <v>1105610.18</v>
      </c>
      <c r="CH36" s="5">
        <v>81.408064689009365</v>
      </c>
      <c r="CI36" s="55">
        <v>64</v>
      </c>
      <c r="CJ36" s="56">
        <v>1103613.1100000001</v>
      </c>
      <c r="CK36" s="57">
        <f t="shared" si="18"/>
        <v>81.261016835534946</v>
      </c>
      <c r="CL36" s="38">
        <v>63</v>
      </c>
      <c r="CM36" s="3">
        <v>1068626.8400000001</v>
      </c>
      <c r="CN36" s="5">
        <v>78.684914893902004</v>
      </c>
      <c r="CO36" s="35">
        <v>63</v>
      </c>
      <c r="CP36" s="25">
        <v>1068626.8400000001</v>
      </c>
      <c r="CQ36" s="26">
        <v>78.684914893902004</v>
      </c>
      <c r="CR36" s="22">
        <v>63</v>
      </c>
      <c r="CS36" s="3">
        <v>1068626.8399999999</v>
      </c>
      <c r="CT36" s="5">
        <v>78.68491489390199</v>
      </c>
      <c r="CU36" s="37"/>
      <c r="CV36" s="37"/>
    </row>
    <row r="37" spans="1:100" ht="15.75" x14ac:dyDescent="0.2">
      <c r="A37" s="14" t="s">
        <v>33</v>
      </c>
      <c r="B37" s="16">
        <v>1368720.86</v>
      </c>
      <c r="C37" s="22">
        <v>39</v>
      </c>
      <c r="D37" s="3">
        <v>1141996.3899999999</v>
      </c>
      <c r="E37" s="5">
        <f t="shared" si="0"/>
        <v>83.435302505727847</v>
      </c>
      <c r="F37" s="22">
        <v>39</v>
      </c>
      <c r="G37" s="3">
        <v>1141996.3899999999</v>
      </c>
      <c r="H37" s="5">
        <f t="shared" si="1"/>
        <v>83.435302505727847</v>
      </c>
      <c r="I37" s="22">
        <v>39</v>
      </c>
      <c r="J37" s="3">
        <v>1141996.3899999999</v>
      </c>
      <c r="K37" s="5">
        <f t="shared" si="2"/>
        <v>83.435302505727847</v>
      </c>
      <c r="L37" s="22">
        <v>39</v>
      </c>
      <c r="M37" s="3">
        <v>1141996.3899999999</v>
      </c>
      <c r="N37" s="5">
        <f t="shared" si="3"/>
        <v>83.435302505727847</v>
      </c>
      <c r="O37" s="22">
        <v>39</v>
      </c>
      <c r="P37" s="3">
        <v>1141996.3899999999</v>
      </c>
      <c r="Q37" s="5">
        <f t="shared" si="4"/>
        <v>83.435302505727847</v>
      </c>
      <c r="R37" s="22">
        <v>39</v>
      </c>
      <c r="S37" s="3">
        <v>1141996.3899999999</v>
      </c>
      <c r="T37" s="5">
        <f t="shared" si="5"/>
        <v>83.435302505727847</v>
      </c>
      <c r="U37" s="22">
        <v>39</v>
      </c>
      <c r="V37" s="3">
        <v>1141996.3899999999</v>
      </c>
      <c r="W37" s="5">
        <f t="shared" si="6"/>
        <v>83.435302505727847</v>
      </c>
      <c r="X37" s="138">
        <v>39</v>
      </c>
      <c r="Y37" s="3">
        <v>1141996.3999999999</v>
      </c>
      <c r="Z37" s="5">
        <f t="shared" si="7"/>
        <v>83.435303236337006</v>
      </c>
      <c r="AA37" s="42">
        <v>39</v>
      </c>
      <c r="AB37" s="16">
        <v>1141996.3999999999</v>
      </c>
      <c r="AC37" s="5">
        <f t="shared" si="8"/>
        <v>83.435303236337006</v>
      </c>
      <c r="AD37" s="42">
        <v>39</v>
      </c>
      <c r="AE37" s="16">
        <v>1141996.3999999999</v>
      </c>
      <c r="AF37" s="5">
        <f t="shared" si="9"/>
        <v>83.435303236337006</v>
      </c>
      <c r="AG37" s="42">
        <v>39</v>
      </c>
      <c r="AH37" s="16">
        <v>1142341.8799999999</v>
      </c>
      <c r="AI37" s="5">
        <f t="shared" si="10"/>
        <v>83.46054432165225</v>
      </c>
      <c r="AJ37" s="132">
        <v>39</v>
      </c>
      <c r="AK37" s="3">
        <v>1142342.1499999999</v>
      </c>
      <c r="AL37" s="5">
        <f t="shared" si="11"/>
        <v>83.460564048099613</v>
      </c>
      <c r="AM37" s="19">
        <v>39</v>
      </c>
      <c r="AN37" s="16">
        <v>1142342.1499999999</v>
      </c>
      <c r="AO37" s="127">
        <f t="shared" si="19"/>
        <v>83.460564048099613</v>
      </c>
      <c r="AP37" s="22">
        <v>39</v>
      </c>
      <c r="AQ37" s="16">
        <v>1142342.1499999999</v>
      </c>
      <c r="AR37" s="118">
        <f t="shared" si="12"/>
        <v>83.460564048099613</v>
      </c>
      <c r="AS37" s="19">
        <v>39</v>
      </c>
      <c r="AT37" s="16">
        <v>1142342.1499999999</v>
      </c>
      <c r="AU37" s="118">
        <f t="shared" si="20"/>
        <v>83.460564048099613</v>
      </c>
      <c r="AV37" s="22">
        <v>39</v>
      </c>
      <c r="AW37" s="16">
        <v>1142342.1500000001</v>
      </c>
      <c r="AX37" s="118">
        <f t="shared" si="13"/>
        <v>83.460564048099627</v>
      </c>
      <c r="AY37" s="114">
        <v>39</v>
      </c>
      <c r="AZ37" s="81">
        <v>1142342.1499999999</v>
      </c>
      <c r="BA37" s="84">
        <v>83.460564048099613</v>
      </c>
      <c r="BB37" s="114">
        <v>39</v>
      </c>
      <c r="BC37" s="81">
        <v>1142342.1499999999</v>
      </c>
      <c r="BD37" s="84">
        <f>BC37*100/B37</f>
        <v>83.460564048099613</v>
      </c>
      <c r="BE37" s="107">
        <v>39</v>
      </c>
      <c r="BF37" s="81">
        <v>1142342.1499999999</v>
      </c>
      <c r="BG37" s="104">
        <v>83.460564048099613</v>
      </c>
      <c r="BH37" s="100">
        <v>39</v>
      </c>
      <c r="BI37" s="49">
        <v>1142622.1499999999</v>
      </c>
      <c r="BJ37" s="70">
        <v>83.481021104624631</v>
      </c>
      <c r="BK37" s="48">
        <v>39</v>
      </c>
      <c r="BL37" s="81">
        <v>1142622.1499999999</v>
      </c>
      <c r="BM37" s="70">
        <f t="shared" si="15"/>
        <v>83.481021104624631</v>
      </c>
      <c r="BN37" s="48">
        <v>39</v>
      </c>
      <c r="BO37" s="81">
        <v>1142622.1499999999</v>
      </c>
      <c r="BP37" s="46">
        <f t="shared" si="16"/>
        <v>83.481021104624631</v>
      </c>
      <c r="BQ37" s="85">
        <v>39</v>
      </c>
      <c r="BR37" s="81">
        <v>1142622.1499999999</v>
      </c>
      <c r="BS37" s="84">
        <f t="shared" si="17"/>
        <v>83.481021104624631</v>
      </c>
      <c r="BT37" s="22">
        <v>39</v>
      </c>
      <c r="BU37" s="73">
        <v>1142622.1500000001</v>
      </c>
      <c r="BV37" s="46">
        <v>83.481021104624659</v>
      </c>
      <c r="BW37" s="67">
        <v>39</v>
      </c>
      <c r="BX37" s="66">
        <v>1142622.1499999999</v>
      </c>
      <c r="BY37" s="46">
        <v>83.481021104624631</v>
      </c>
      <c r="BZ37" s="67">
        <v>39</v>
      </c>
      <c r="CA37" s="66">
        <v>1142622.1499999999</v>
      </c>
      <c r="CB37" s="46">
        <v>83.481021104624631</v>
      </c>
      <c r="CC37" s="48">
        <v>39</v>
      </c>
      <c r="CD37" s="49">
        <v>1142622.1499999999</v>
      </c>
      <c r="CE37" s="46">
        <v>83.481021104624631</v>
      </c>
      <c r="CF37" s="42">
        <v>39</v>
      </c>
      <c r="CG37" s="16">
        <v>1142622.1499999999</v>
      </c>
      <c r="CH37" s="5">
        <v>83.481021104624631</v>
      </c>
      <c r="CI37" s="55">
        <v>40</v>
      </c>
      <c r="CJ37" s="56">
        <v>1187622.1499999999</v>
      </c>
      <c r="CK37" s="57">
        <f t="shared" si="18"/>
        <v>86.7687623318607</v>
      </c>
      <c r="CL37" s="38">
        <v>41</v>
      </c>
      <c r="CM37" s="3">
        <v>1208059.56</v>
      </c>
      <c r="CN37" s="5">
        <v>88.261938230414628</v>
      </c>
      <c r="CO37" s="35">
        <v>41</v>
      </c>
      <c r="CP37" s="25">
        <v>1208059.56</v>
      </c>
      <c r="CQ37" s="26">
        <v>88.261938230414628</v>
      </c>
      <c r="CR37" s="22">
        <v>41</v>
      </c>
      <c r="CS37" s="3">
        <v>1208059.56</v>
      </c>
      <c r="CT37" s="5">
        <v>88.261938230414628</v>
      </c>
      <c r="CU37" s="37"/>
      <c r="CV37" s="37"/>
    </row>
    <row r="38" spans="1:100" ht="16.5" thickBot="1" x14ac:dyDescent="0.25">
      <c r="A38" s="15" t="s">
        <v>34</v>
      </c>
      <c r="B38" s="17">
        <v>1256394.7</v>
      </c>
      <c r="C38" s="23">
        <v>49</v>
      </c>
      <c r="D38" s="6">
        <v>1164621.3500000001</v>
      </c>
      <c r="E38" s="5">
        <f t="shared" si="0"/>
        <v>92.695500068569231</v>
      </c>
      <c r="F38" s="23">
        <v>49</v>
      </c>
      <c r="G38" s="6">
        <v>1164621.3500000001</v>
      </c>
      <c r="H38" s="5">
        <f t="shared" si="1"/>
        <v>92.695500068569231</v>
      </c>
      <c r="I38" s="23">
        <v>49</v>
      </c>
      <c r="J38" s="6">
        <v>1164621.3500000001</v>
      </c>
      <c r="K38" s="5">
        <f t="shared" si="2"/>
        <v>92.695500068569231</v>
      </c>
      <c r="L38" s="23">
        <v>49</v>
      </c>
      <c r="M38" s="6">
        <v>1164621.3500000001</v>
      </c>
      <c r="N38" s="5">
        <f>M38*100/B38</f>
        <v>92.695500068569231</v>
      </c>
      <c r="O38" s="23">
        <v>49</v>
      </c>
      <c r="P38" s="6">
        <v>1164621.3500000001</v>
      </c>
      <c r="Q38" s="8">
        <f t="shared" si="4"/>
        <v>92.695500068569231</v>
      </c>
      <c r="R38" s="23">
        <v>49</v>
      </c>
      <c r="S38" s="6">
        <v>1164621.3500000001</v>
      </c>
      <c r="T38" s="5">
        <f t="shared" si="5"/>
        <v>92.695500068569231</v>
      </c>
      <c r="U38" s="23">
        <v>49</v>
      </c>
      <c r="V38" s="6">
        <v>1164621.3500000001</v>
      </c>
      <c r="W38" s="8">
        <f t="shared" si="6"/>
        <v>92.695500068569231</v>
      </c>
      <c r="X38" s="139">
        <v>49</v>
      </c>
      <c r="Y38" s="6">
        <v>1164621.3500000001</v>
      </c>
      <c r="Z38" s="5">
        <f t="shared" si="7"/>
        <v>92.695500068569231</v>
      </c>
      <c r="AA38" s="43">
        <v>49</v>
      </c>
      <c r="AB38" s="17">
        <v>1164621.3500000001</v>
      </c>
      <c r="AC38" s="8">
        <f t="shared" si="8"/>
        <v>92.695500068569231</v>
      </c>
      <c r="AD38" s="43">
        <v>49</v>
      </c>
      <c r="AE38" s="17">
        <v>1164621.3700000001</v>
      </c>
      <c r="AF38" s="8">
        <f t="shared" si="9"/>
        <v>92.695501660425677</v>
      </c>
      <c r="AG38" s="43">
        <v>49</v>
      </c>
      <c r="AH38" s="17">
        <v>1164621.78</v>
      </c>
      <c r="AI38" s="8">
        <f t="shared" si="10"/>
        <v>92.69553429348278</v>
      </c>
      <c r="AJ38" s="133">
        <v>49</v>
      </c>
      <c r="AK38" s="6">
        <v>1164621.78</v>
      </c>
      <c r="AL38" s="8">
        <f t="shared" si="11"/>
        <v>92.69553429348278</v>
      </c>
      <c r="AM38" s="20">
        <v>49</v>
      </c>
      <c r="AN38" s="17">
        <v>1164621.78</v>
      </c>
      <c r="AO38" s="119">
        <f t="shared" si="19"/>
        <v>92.69553429348278</v>
      </c>
      <c r="AP38" s="23">
        <v>49</v>
      </c>
      <c r="AQ38" s="17">
        <v>1164573.23</v>
      </c>
      <c r="AR38" s="119">
        <f t="shared" si="12"/>
        <v>92.691670061963805</v>
      </c>
      <c r="AS38" s="20">
        <v>49</v>
      </c>
      <c r="AT38" s="17">
        <v>1164621.78</v>
      </c>
      <c r="AU38" s="119">
        <f t="shared" si="20"/>
        <v>92.69553429348278</v>
      </c>
      <c r="AV38" s="23">
        <v>49</v>
      </c>
      <c r="AW38" s="17">
        <v>1164621.78</v>
      </c>
      <c r="AX38" s="119">
        <f t="shared" si="13"/>
        <v>92.69553429348278</v>
      </c>
      <c r="AY38" s="115">
        <v>49</v>
      </c>
      <c r="AZ38" s="87">
        <v>1164621.78</v>
      </c>
      <c r="BA38" s="88">
        <v>92.69553429348278</v>
      </c>
      <c r="BB38" s="115">
        <v>49</v>
      </c>
      <c r="BC38" s="87">
        <v>1164621.78</v>
      </c>
      <c r="BD38" s="88">
        <f t="shared" si="14"/>
        <v>92.69553429348278</v>
      </c>
      <c r="BE38" s="108">
        <v>49</v>
      </c>
      <c r="BF38" s="87">
        <v>1164621.78</v>
      </c>
      <c r="BG38" s="105">
        <v>92.69553429348278</v>
      </c>
      <c r="BH38" s="101">
        <v>49</v>
      </c>
      <c r="BI38" s="51">
        <v>1165321.05</v>
      </c>
      <c r="BJ38" s="98">
        <v>92.751191166279199</v>
      </c>
      <c r="BK38" s="50">
        <v>49</v>
      </c>
      <c r="BL38" s="87">
        <v>1165321.05</v>
      </c>
      <c r="BM38" s="70">
        <f t="shared" si="15"/>
        <v>92.751191166279199</v>
      </c>
      <c r="BN38" s="50">
        <v>49</v>
      </c>
      <c r="BO38" s="87">
        <v>1165321.05</v>
      </c>
      <c r="BP38" s="47">
        <f t="shared" si="16"/>
        <v>92.751191166279199</v>
      </c>
      <c r="BQ38" s="86">
        <v>49</v>
      </c>
      <c r="BR38" s="87">
        <v>1165321.05</v>
      </c>
      <c r="BS38" s="88">
        <f t="shared" si="17"/>
        <v>92.751191166279199</v>
      </c>
      <c r="BT38" s="23">
        <v>49</v>
      </c>
      <c r="BU38" s="74">
        <v>1165014.72</v>
      </c>
      <c r="BV38" s="47">
        <v>92.726809497047384</v>
      </c>
      <c r="BW38" s="68">
        <v>49</v>
      </c>
      <c r="BX38" s="69">
        <v>1165321.05</v>
      </c>
      <c r="BY38" s="47">
        <v>92.751191166279199</v>
      </c>
      <c r="BZ38" s="68">
        <v>49</v>
      </c>
      <c r="CA38" s="69">
        <v>1165321.05</v>
      </c>
      <c r="CB38" s="47">
        <v>92.751191166279199</v>
      </c>
      <c r="CC38" s="50">
        <v>49</v>
      </c>
      <c r="CD38" s="51">
        <v>1165321.05</v>
      </c>
      <c r="CE38" s="47">
        <v>92.751191166279199</v>
      </c>
      <c r="CF38" s="43">
        <v>49</v>
      </c>
      <c r="CG38" s="17">
        <v>1165321.05</v>
      </c>
      <c r="CH38" s="8">
        <v>92.751191166279199</v>
      </c>
      <c r="CI38" s="58">
        <v>49</v>
      </c>
      <c r="CJ38" s="59">
        <v>1165321.05</v>
      </c>
      <c r="CK38" s="60">
        <f t="shared" si="18"/>
        <v>92.751191166279199</v>
      </c>
      <c r="CL38" s="23">
        <v>49</v>
      </c>
      <c r="CM38" s="6">
        <v>1165370.05</v>
      </c>
      <c r="CN38" s="8">
        <v>92.755091214568168</v>
      </c>
      <c r="CO38" s="36">
        <v>49</v>
      </c>
      <c r="CP38" s="27">
        <v>1165370.05</v>
      </c>
      <c r="CQ38" s="28">
        <v>92.755091214568168</v>
      </c>
      <c r="CR38" s="23">
        <v>49</v>
      </c>
      <c r="CS38" s="6">
        <v>1165370.0499999998</v>
      </c>
      <c r="CT38" s="8">
        <v>92.755091214568154</v>
      </c>
      <c r="CU38" s="37"/>
      <c r="CV38" s="37"/>
    </row>
    <row r="39" spans="1:100" x14ac:dyDescent="0.2">
      <c r="A39" s="9"/>
      <c r="B39" s="10">
        <v>41462972.009999998</v>
      </c>
      <c r="C39" s="11">
        <v>2044</v>
      </c>
      <c r="D39" s="10">
        <v>37024534.630000003</v>
      </c>
      <c r="E39" s="10"/>
      <c r="F39" s="11">
        <v>2044</v>
      </c>
      <c r="G39" s="10">
        <v>37024534.630000003</v>
      </c>
      <c r="H39" s="10"/>
      <c r="I39" s="11">
        <v>2044</v>
      </c>
      <c r="J39" s="10">
        <v>37024534.630000003</v>
      </c>
      <c r="K39" s="10"/>
      <c r="L39" s="11">
        <v>2044</v>
      </c>
      <c r="M39" s="10">
        <v>37024534.630000003</v>
      </c>
      <c r="N39" s="10"/>
      <c r="O39" s="11">
        <f>SUM(O4:O38)</f>
        <v>2044</v>
      </c>
      <c r="P39" s="10">
        <f>SUM(P4:P38)</f>
        <v>37024534.630000003</v>
      </c>
      <c r="Q39" s="10"/>
      <c r="R39" s="11">
        <f>SUM(R4:R38)</f>
        <v>2044</v>
      </c>
      <c r="S39" s="10">
        <f>SUM(S4:S38)</f>
        <v>37029829.940000005</v>
      </c>
      <c r="T39" s="10"/>
      <c r="U39" s="11">
        <f>SUM(U4:U38)</f>
        <v>2045</v>
      </c>
      <c r="V39" s="10">
        <f>SUM(V4:V38)</f>
        <v>37078853.320000008</v>
      </c>
      <c r="W39" s="10"/>
      <c r="X39" s="11">
        <f>SUM(X4:X38)</f>
        <v>2044</v>
      </c>
      <c r="Y39" s="10">
        <f>SUM(Y4:Y38)</f>
        <v>37074757.400000006</v>
      </c>
      <c r="Z39" s="10"/>
      <c r="AA39" s="11">
        <f>SUM(AA4:AA38)</f>
        <v>2047</v>
      </c>
      <c r="AB39" s="10">
        <f>SUM(AB4:AB38)</f>
        <v>37142352.840000004</v>
      </c>
      <c r="AC39" s="10"/>
      <c r="AD39" s="11">
        <f>SUM(AD4:AD38)</f>
        <v>2047</v>
      </c>
      <c r="AE39" s="10">
        <f>SUM(AE4:AE38)</f>
        <v>37142379.939999998</v>
      </c>
      <c r="AF39" s="10"/>
      <c r="AG39" s="11">
        <f>SUM(AG4:AG38)</f>
        <v>2047</v>
      </c>
      <c r="AH39" s="10">
        <f>SUM(AH4:AH38)</f>
        <v>37157669.990000002</v>
      </c>
      <c r="AI39" s="10"/>
      <c r="AJ39" s="10">
        <f>SUM(AJ4:AJ38)</f>
        <v>2049</v>
      </c>
      <c r="AK39" s="10">
        <f>SUM(AK4:AK38)</f>
        <v>37205123.580000006</v>
      </c>
      <c r="AL39" s="10"/>
      <c r="AM39" s="11">
        <f>SUM(AM4:AM38)</f>
        <v>2048</v>
      </c>
      <c r="AN39" s="10">
        <f>SUM(AN4:AN38)</f>
        <v>37173350.970000006</v>
      </c>
      <c r="AO39" s="10"/>
      <c r="AP39" s="11">
        <f>SUM(AP4:AP38)</f>
        <v>2048</v>
      </c>
      <c r="AQ39" s="10">
        <f>SUM(AQ4:AQ38)</f>
        <v>37201232.610000007</v>
      </c>
      <c r="AR39" s="10"/>
      <c r="AS39" s="11">
        <f>SUM(AS4:AS38)</f>
        <v>2048</v>
      </c>
      <c r="AT39" s="10">
        <f>SUM(AT4:AT38)</f>
        <v>37210478.920000009</v>
      </c>
      <c r="AU39" s="10"/>
      <c r="AV39" s="11">
        <f>SUM(AV4:AV38)</f>
        <v>2044</v>
      </c>
      <c r="AW39" s="10">
        <f>SUM(AW4:AW38)</f>
        <v>37147605.060000002</v>
      </c>
      <c r="AX39" s="10"/>
      <c r="AY39" s="61">
        <f>SUM(AY4:AY38)</f>
        <v>2038</v>
      </c>
      <c r="AZ39" s="61">
        <f>SUM(AZ4:AZ38)</f>
        <v>36982754.730000012</v>
      </c>
      <c r="BA39" s="62"/>
      <c r="BB39" s="61">
        <v>2038</v>
      </c>
      <c r="BC39" s="61">
        <v>36982754.729999997</v>
      </c>
      <c r="BD39" s="62"/>
      <c r="BE39" s="11">
        <v>2022</v>
      </c>
      <c r="BF39" s="11">
        <v>36760498.719999999</v>
      </c>
      <c r="BG39" s="10"/>
      <c r="BH39" s="11">
        <v>2022</v>
      </c>
      <c r="BI39" s="11">
        <v>36845376.270000003</v>
      </c>
      <c r="BJ39" s="10"/>
      <c r="BK39" s="11">
        <f>SUM(BK4:BK38)</f>
        <v>2023</v>
      </c>
      <c r="BL39" s="92">
        <f>SUM(BL4:BL38)</f>
        <v>36889671.690000005</v>
      </c>
      <c r="BM39" s="10"/>
      <c r="BN39" s="11">
        <v>2014</v>
      </c>
      <c r="BO39" s="92">
        <v>36727685.640000001</v>
      </c>
      <c r="BP39" s="10"/>
      <c r="BQ39" s="82">
        <v>2014</v>
      </c>
      <c r="BR39" s="90">
        <v>36727685.640000001</v>
      </c>
      <c r="BS39" s="83"/>
      <c r="BT39" s="11">
        <v>2010</v>
      </c>
      <c r="BU39" s="11">
        <v>36718448.840000004</v>
      </c>
      <c r="BV39" s="10"/>
      <c r="BW39" s="11">
        <f>SUM(BW4:BW38)</f>
        <v>2001</v>
      </c>
      <c r="BX39" s="11">
        <v>36646067.029999994</v>
      </c>
      <c r="BY39" s="10"/>
      <c r="BZ39" s="11">
        <f>SUM(BZ4:BZ38)</f>
        <v>1988</v>
      </c>
      <c r="CA39" s="10">
        <v>36349085.289999992</v>
      </c>
      <c r="CB39" s="10"/>
      <c r="CC39" s="11">
        <v>1988</v>
      </c>
      <c r="CD39" s="10">
        <v>36349085.289999999</v>
      </c>
      <c r="CE39" s="10"/>
      <c r="CF39" s="11">
        <v>1983</v>
      </c>
      <c r="CG39" s="10">
        <v>36332779.469999991</v>
      </c>
      <c r="CH39" s="10"/>
      <c r="CI39" s="61">
        <f>SUM(CI4:CI38)</f>
        <v>1966</v>
      </c>
      <c r="CJ39" s="62">
        <f>SUM(CJ4:CJ38)</f>
        <v>36104513.399999991</v>
      </c>
      <c r="CK39" s="62"/>
      <c r="CL39" s="11">
        <f>SUM(CL4:CL38)</f>
        <v>1950</v>
      </c>
      <c r="CM39" s="10">
        <f>SUM(CM4:CM38)</f>
        <v>35933561.449999996</v>
      </c>
      <c r="CN39" s="10"/>
      <c r="CO39" s="29">
        <v>1950</v>
      </c>
      <c r="CP39" s="30">
        <v>35933561.449999996</v>
      </c>
      <c r="CQ39" s="30"/>
      <c r="CR39" s="11">
        <v>1946</v>
      </c>
      <c r="CS39" s="10">
        <v>35983676.329999998</v>
      </c>
      <c r="CT39" s="10"/>
    </row>
    <row r="40" spans="1:100" ht="15.75" thickBot="1" x14ac:dyDescent="0.3">
      <c r="A40" s="9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29"/>
      <c r="CP40" s="29"/>
      <c r="CQ40" s="29"/>
      <c r="CR40" s="11"/>
      <c r="CS40" s="11"/>
      <c r="CT40" s="11"/>
    </row>
    <row r="41" spans="1:100" ht="35.25" customHeight="1" x14ac:dyDescent="0.25">
      <c r="A41" s="201" t="s">
        <v>46</v>
      </c>
      <c r="B41" s="194" t="s">
        <v>47</v>
      </c>
      <c r="C41" s="158" t="s">
        <v>44</v>
      </c>
      <c r="D41" s="159"/>
      <c r="E41" s="160" t="s">
        <v>41</v>
      </c>
      <c r="F41" s="199" t="s">
        <v>44</v>
      </c>
      <c r="G41" s="167"/>
      <c r="H41" s="155" t="s">
        <v>41</v>
      </c>
      <c r="I41" s="199" t="s">
        <v>44</v>
      </c>
      <c r="J41" s="167"/>
      <c r="K41" s="152" t="s">
        <v>41</v>
      </c>
      <c r="L41" s="199" t="s">
        <v>44</v>
      </c>
      <c r="M41" s="167"/>
      <c r="N41" s="149" t="s">
        <v>41</v>
      </c>
      <c r="O41" s="199" t="s">
        <v>44</v>
      </c>
      <c r="P41" s="167"/>
      <c r="Q41" s="146" t="s">
        <v>41</v>
      </c>
      <c r="R41" s="167" t="s">
        <v>44</v>
      </c>
      <c r="S41" s="168"/>
      <c r="T41" s="144" t="s">
        <v>41</v>
      </c>
      <c r="U41" s="167" t="s">
        <v>44</v>
      </c>
      <c r="V41" s="168"/>
      <c r="W41" s="143" t="s">
        <v>41</v>
      </c>
      <c r="X41" s="172" t="s">
        <v>44</v>
      </c>
      <c r="Y41" s="168"/>
      <c r="Z41" s="141" t="s">
        <v>41</v>
      </c>
      <c r="AA41" s="172" t="s">
        <v>44</v>
      </c>
      <c r="AB41" s="168"/>
      <c r="AC41" s="136" t="s">
        <v>41</v>
      </c>
      <c r="AD41" s="172" t="s">
        <v>44</v>
      </c>
      <c r="AE41" s="168"/>
      <c r="AF41" s="134" t="s">
        <v>41</v>
      </c>
      <c r="AG41" s="172" t="s">
        <v>44</v>
      </c>
      <c r="AH41" s="168"/>
      <c r="AI41" s="141" t="s">
        <v>41</v>
      </c>
      <c r="AJ41" s="172" t="s">
        <v>44</v>
      </c>
      <c r="AK41" s="168"/>
      <c r="AL41" s="196" t="s">
        <v>41</v>
      </c>
      <c r="AM41" s="167" t="s">
        <v>44</v>
      </c>
      <c r="AN41" s="168"/>
      <c r="AO41" s="196" t="s">
        <v>41</v>
      </c>
      <c r="AP41" s="172" t="s">
        <v>44</v>
      </c>
      <c r="AQ41" s="168"/>
      <c r="AR41" s="196" t="s">
        <v>41</v>
      </c>
      <c r="AS41" s="172" t="s">
        <v>44</v>
      </c>
      <c r="AT41" s="168"/>
      <c r="AU41" s="196" t="s">
        <v>41</v>
      </c>
      <c r="AV41" s="172" t="s">
        <v>44</v>
      </c>
      <c r="AW41" s="168"/>
      <c r="AX41" s="196" t="s">
        <v>41</v>
      </c>
      <c r="AY41" s="167" t="s">
        <v>44</v>
      </c>
      <c r="AZ41" s="168"/>
      <c r="BA41" s="196" t="s">
        <v>41</v>
      </c>
      <c r="BB41" s="167" t="s">
        <v>44</v>
      </c>
      <c r="BC41" s="168"/>
      <c r="BD41" s="196" t="s">
        <v>41</v>
      </c>
      <c r="BE41" s="167" t="s">
        <v>44</v>
      </c>
      <c r="BF41" s="168"/>
      <c r="BG41" s="196" t="s">
        <v>41</v>
      </c>
      <c r="BH41" s="167" t="s">
        <v>44</v>
      </c>
      <c r="BI41" s="168"/>
      <c r="BJ41" s="196" t="s">
        <v>41</v>
      </c>
      <c r="BK41" s="172" t="s">
        <v>44</v>
      </c>
      <c r="BL41" s="168"/>
      <c r="BM41" s="196" t="s">
        <v>41</v>
      </c>
      <c r="BN41" s="172" t="s">
        <v>44</v>
      </c>
      <c r="BO41" s="168"/>
      <c r="BP41" s="196" t="s">
        <v>41</v>
      </c>
      <c r="BQ41" s="175" t="s">
        <v>44</v>
      </c>
      <c r="BR41" s="176"/>
      <c r="BS41" s="209" t="s">
        <v>41</v>
      </c>
      <c r="BT41" s="175" t="s">
        <v>44</v>
      </c>
      <c r="BU41" s="176"/>
      <c r="BV41" s="209" t="s">
        <v>41</v>
      </c>
      <c r="BW41" s="185" t="s">
        <v>44</v>
      </c>
      <c r="BX41" s="176"/>
      <c r="BY41" s="177" t="s">
        <v>41</v>
      </c>
      <c r="BZ41" s="175" t="s">
        <v>44</v>
      </c>
      <c r="CA41" s="176"/>
      <c r="CB41" s="177" t="s">
        <v>41</v>
      </c>
      <c r="CC41" s="175" t="s">
        <v>44</v>
      </c>
      <c r="CD41" s="176"/>
      <c r="CE41" s="177" t="s">
        <v>41</v>
      </c>
      <c r="CF41" s="175" t="s">
        <v>44</v>
      </c>
      <c r="CG41" s="176"/>
      <c r="CH41" s="177" t="s">
        <v>41</v>
      </c>
      <c r="CI41" s="175" t="s">
        <v>44</v>
      </c>
      <c r="CJ41" s="176"/>
      <c r="CK41" s="177" t="s">
        <v>41</v>
      </c>
      <c r="CL41" s="167" t="s">
        <v>44</v>
      </c>
      <c r="CM41" s="168"/>
      <c r="CN41" s="165" t="s">
        <v>41</v>
      </c>
      <c r="CO41" s="167" t="s">
        <v>44</v>
      </c>
      <c r="CP41" s="168"/>
      <c r="CQ41" s="165" t="s">
        <v>41</v>
      </c>
      <c r="CR41" s="167" t="s">
        <v>44</v>
      </c>
      <c r="CS41" s="168"/>
      <c r="CT41" s="165" t="s">
        <v>41</v>
      </c>
    </row>
    <row r="42" spans="1:100" ht="48" customHeight="1" x14ac:dyDescent="0.25">
      <c r="A42" s="202"/>
      <c r="B42" s="195"/>
      <c r="C42" s="24" t="s">
        <v>42</v>
      </c>
      <c r="D42" s="145" t="s">
        <v>43</v>
      </c>
      <c r="E42" s="161"/>
      <c r="F42" s="21" t="s">
        <v>42</v>
      </c>
      <c r="G42" s="157" t="s">
        <v>43</v>
      </c>
      <c r="H42" s="156"/>
      <c r="I42" s="21" t="s">
        <v>42</v>
      </c>
      <c r="J42" s="154" t="s">
        <v>43</v>
      </c>
      <c r="K42" s="153"/>
      <c r="L42" s="21" t="s">
        <v>42</v>
      </c>
      <c r="M42" s="151" t="s">
        <v>43</v>
      </c>
      <c r="N42" s="150"/>
      <c r="O42" s="21" t="s">
        <v>42</v>
      </c>
      <c r="P42" s="148" t="s">
        <v>43</v>
      </c>
      <c r="Q42" s="147"/>
      <c r="R42" s="18" t="s">
        <v>42</v>
      </c>
      <c r="S42" s="1" t="s">
        <v>43</v>
      </c>
      <c r="T42" s="21"/>
      <c r="U42" s="18" t="s">
        <v>42</v>
      </c>
      <c r="V42" s="1" t="s">
        <v>43</v>
      </c>
      <c r="W42" s="21"/>
      <c r="X42" s="21" t="s">
        <v>42</v>
      </c>
      <c r="Y42" s="1" t="s">
        <v>43</v>
      </c>
      <c r="Z42" s="142"/>
      <c r="AA42" s="21" t="s">
        <v>42</v>
      </c>
      <c r="AB42" s="1" t="s">
        <v>43</v>
      </c>
      <c r="AC42" s="21"/>
      <c r="AD42" s="21" t="s">
        <v>42</v>
      </c>
      <c r="AE42" s="1" t="s">
        <v>43</v>
      </c>
      <c r="AF42" s="21"/>
      <c r="AG42" s="21" t="s">
        <v>42</v>
      </c>
      <c r="AH42" s="1" t="s">
        <v>43</v>
      </c>
      <c r="AI42" s="142"/>
      <c r="AJ42" s="21" t="s">
        <v>42</v>
      </c>
      <c r="AK42" s="1" t="s">
        <v>43</v>
      </c>
      <c r="AL42" s="200"/>
      <c r="AM42" s="18" t="s">
        <v>42</v>
      </c>
      <c r="AN42" s="1" t="s">
        <v>43</v>
      </c>
      <c r="AO42" s="200"/>
      <c r="AP42" s="21" t="s">
        <v>42</v>
      </c>
      <c r="AQ42" s="1" t="s">
        <v>43</v>
      </c>
      <c r="AR42" s="200"/>
      <c r="AS42" s="21" t="s">
        <v>42</v>
      </c>
      <c r="AT42" s="1" t="s">
        <v>43</v>
      </c>
      <c r="AU42" s="200"/>
      <c r="AV42" s="21" t="s">
        <v>42</v>
      </c>
      <c r="AW42" s="1" t="s">
        <v>43</v>
      </c>
      <c r="AX42" s="200"/>
      <c r="AY42" s="18" t="s">
        <v>42</v>
      </c>
      <c r="AZ42" s="1" t="s">
        <v>43</v>
      </c>
      <c r="BA42" s="200"/>
      <c r="BB42" s="18" t="s">
        <v>42</v>
      </c>
      <c r="BC42" s="1" t="s">
        <v>43</v>
      </c>
      <c r="BD42" s="200"/>
      <c r="BE42" s="18" t="s">
        <v>42</v>
      </c>
      <c r="BF42" s="1" t="s">
        <v>43</v>
      </c>
      <c r="BG42" s="197"/>
      <c r="BH42" s="18" t="s">
        <v>42</v>
      </c>
      <c r="BI42" s="1" t="s">
        <v>43</v>
      </c>
      <c r="BJ42" s="197"/>
      <c r="BK42" s="21" t="s">
        <v>42</v>
      </c>
      <c r="BL42" s="1" t="s">
        <v>43</v>
      </c>
      <c r="BM42" s="197"/>
      <c r="BN42" s="21" t="s">
        <v>42</v>
      </c>
      <c r="BO42" s="1" t="s">
        <v>43</v>
      </c>
      <c r="BP42" s="197"/>
      <c r="BQ42" s="39" t="s">
        <v>42</v>
      </c>
      <c r="BR42" s="40" t="s">
        <v>43</v>
      </c>
      <c r="BS42" s="210"/>
      <c r="BT42" s="39" t="s">
        <v>42</v>
      </c>
      <c r="BU42" s="40" t="s">
        <v>43</v>
      </c>
      <c r="BV42" s="210"/>
      <c r="BW42" s="41" t="s">
        <v>42</v>
      </c>
      <c r="BX42" s="40" t="s">
        <v>43</v>
      </c>
      <c r="BY42" s="178"/>
      <c r="BZ42" s="39" t="s">
        <v>42</v>
      </c>
      <c r="CA42" s="40" t="s">
        <v>43</v>
      </c>
      <c r="CB42" s="178"/>
      <c r="CC42" s="39" t="s">
        <v>42</v>
      </c>
      <c r="CD42" s="40" t="s">
        <v>43</v>
      </c>
      <c r="CE42" s="178"/>
      <c r="CF42" s="39" t="s">
        <v>42</v>
      </c>
      <c r="CG42" s="40" t="s">
        <v>43</v>
      </c>
      <c r="CH42" s="178"/>
      <c r="CI42" s="39" t="s">
        <v>42</v>
      </c>
      <c r="CJ42" s="40" t="s">
        <v>43</v>
      </c>
      <c r="CK42" s="178"/>
      <c r="CL42" s="18" t="s">
        <v>42</v>
      </c>
      <c r="CM42" s="1" t="s">
        <v>43</v>
      </c>
      <c r="CN42" s="171"/>
      <c r="CO42" s="18" t="s">
        <v>42</v>
      </c>
      <c r="CP42" s="1" t="s">
        <v>43</v>
      </c>
      <c r="CQ42" s="171"/>
      <c r="CR42" s="18" t="s">
        <v>42</v>
      </c>
      <c r="CS42" s="1" t="s">
        <v>43</v>
      </c>
      <c r="CT42" s="166"/>
    </row>
    <row r="43" spans="1:100" x14ac:dyDescent="0.2">
      <c r="A43" s="120" t="s">
        <v>35</v>
      </c>
      <c r="B43" s="122">
        <v>1438339.5499999998</v>
      </c>
      <c r="C43" s="122">
        <v>22</v>
      </c>
      <c r="D43" s="4">
        <v>1195280.6599999999</v>
      </c>
      <c r="E43" s="46">
        <f>D43*100/B43</f>
        <v>83.101424833934374</v>
      </c>
      <c r="F43" s="122">
        <v>23</v>
      </c>
      <c r="G43" s="4">
        <v>1196877.44</v>
      </c>
      <c r="H43" s="46">
        <f>G43*100/B43</f>
        <v>83.212440344840701</v>
      </c>
      <c r="I43" s="122">
        <v>23</v>
      </c>
      <c r="J43" s="4">
        <v>1196877.44</v>
      </c>
      <c r="K43" s="46">
        <f>J43*100/B43</f>
        <v>83.212440344840701</v>
      </c>
      <c r="L43" s="122">
        <v>23</v>
      </c>
      <c r="M43" s="4">
        <v>1196877.44</v>
      </c>
      <c r="N43" s="46">
        <f>M43*100/B43</f>
        <v>83.212440344840701</v>
      </c>
      <c r="O43" s="122">
        <v>23</v>
      </c>
      <c r="P43" s="4">
        <v>1196877.44</v>
      </c>
      <c r="Q43" s="46">
        <f>P43*100/B43</f>
        <v>83.212440344840701</v>
      </c>
      <c r="R43" s="122">
        <v>23</v>
      </c>
      <c r="S43" s="4">
        <v>1196877.44</v>
      </c>
      <c r="T43" s="46">
        <f>S43*100/B43</f>
        <v>83.212440344840701</v>
      </c>
      <c r="U43" s="42">
        <v>23</v>
      </c>
      <c r="V43" s="122">
        <v>1196877.44</v>
      </c>
      <c r="W43" s="122">
        <f>V43*100/B43</f>
        <v>83.212440344840701</v>
      </c>
      <c r="X43" s="122">
        <v>23</v>
      </c>
      <c r="Y43" s="122">
        <v>1197075.6200000001</v>
      </c>
      <c r="Z43" s="118">
        <f>Y43*100/B43</f>
        <v>83.226218732565641</v>
      </c>
      <c r="AA43" s="122">
        <v>23</v>
      </c>
      <c r="AB43" s="122">
        <v>1197075.6200000001</v>
      </c>
      <c r="AC43" s="122">
        <f>AB43*100/B43</f>
        <v>83.226218732565641</v>
      </c>
      <c r="AD43" s="122">
        <v>23</v>
      </c>
      <c r="AE43" s="122">
        <v>1197075.6200000001</v>
      </c>
      <c r="AF43" s="122">
        <f>AE43*100/B43</f>
        <v>83.226218732565641</v>
      </c>
      <c r="AG43" s="122">
        <v>23</v>
      </c>
      <c r="AH43" s="122">
        <v>1197075.6200000001</v>
      </c>
      <c r="AI43" s="5">
        <f>AH43*100/B43</f>
        <v>83.226218732565641</v>
      </c>
      <c r="AJ43" s="122">
        <v>23</v>
      </c>
      <c r="AK43" s="122">
        <v>1197075.6299999999</v>
      </c>
      <c r="AL43" s="5">
        <f>AK43*100/B43</f>
        <v>83.226219427811742</v>
      </c>
      <c r="AM43" s="19">
        <v>23</v>
      </c>
      <c r="AN43" s="3">
        <v>1197075.6299999999</v>
      </c>
      <c r="AO43" s="5">
        <f>AN43*100/B43</f>
        <v>83.226219427811742</v>
      </c>
      <c r="AP43" s="22">
        <v>23</v>
      </c>
      <c r="AQ43" s="3">
        <v>1197075.6299999999</v>
      </c>
      <c r="AR43" s="5">
        <f>AQ43*100/B43</f>
        <v>83.226219427811742</v>
      </c>
      <c r="AS43" s="22">
        <v>23</v>
      </c>
      <c r="AT43" s="3">
        <v>1197075.6299999999</v>
      </c>
      <c r="AU43" s="5">
        <f>AT43*100/B43</f>
        <v>83.226219427811742</v>
      </c>
      <c r="AV43" s="22">
        <v>22</v>
      </c>
      <c r="AW43" s="3">
        <v>1162301.1600000001</v>
      </c>
      <c r="AX43" s="5">
        <f>AW43*100/B43</f>
        <v>80.808537872715817</v>
      </c>
      <c r="AY43" s="114">
        <v>22</v>
      </c>
      <c r="AZ43" s="81">
        <v>1219066.8400000001</v>
      </c>
      <c r="BA43" s="84">
        <v>84.755149783651589</v>
      </c>
      <c r="BB43" s="114">
        <v>22</v>
      </c>
      <c r="BC43" s="94">
        <v>1219066.8400000001</v>
      </c>
      <c r="BD43" s="84">
        <f t="shared" ref="BD43:BD48" si="21">BC43*100/B43</f>
        <v>84.755149783651589</v>
      </c>
      <c r="BE43" s="107">
        <v>20</v>
      </c>
      <c r="BF43" s="81">
        <v>1186564.8600000001</v>
      </c>
      <c r="BG43" s="5">
        <v>82.495462215441435</v>
      </c>
      <c r="BH43" s="100">
        <v>20</v>
      </c>
      <c r="BI43" s="49">
        <v>1186591.8600000001</v>
      </c>
      <c r="BJ43" s="46">
        <f>(BI43*100)/B43</f>
        <v>82.497339379981611</v>
      </c>
      <c r="BK43" s="85">
        <v>20</v>
      </c>
      <c r="BL43" s="94">
        <v>1186591.8600000001</v>
      </c>
      <c r="BM43" s="46">
        <f t="shared" ref="BM43:BM48" si="22">(BL43*100)/B43</f>
        <v>82.497339379981611</v>
      </c>
      <c r="BN43" s="85">
        <v>20</v>
      </c>
      <c r="BO43" s="94">
        <v>1186591.8600000001</v>
      </c>
      <c r="BP43" s="46">
        <f>(BO43*100)/B43</f>
        <v>82.497339379981611</v>
      </c>
      <c r="BQ43" s="85">
        <v>20</v>
      </c>
      <c r="BR43" s="81">
        <v>1186591.8600000001</v>
      </c>
      <c r="BS43" s="5">
        <f t="shared" ref="BS43:BS48" si="23">BR43*100/B43</f>
        <v>82.497339379981611</v>
      </c>
      <c r="BT43" s="22">
        <v>20</v>
      </c>
      <c r="BU43" s="73">
        <v>1186591.8600000001</v>
      </c>
      <c r="BV43" s="5">
        <v>82.497339379981611</v>
      </c>
      <c r="BW43" s="55">
        <v>20</v>
      </c>
      <c r="BX43" s="56">
        <v>1186591.8600000001</v>
      </c>
      <c r="BY43" s="54">
        <v>82.497339379981611</v>
      </c>
      <c r="BZ43" s="63">
        <v>18</v>
      </c>
      <c r="CA43" s="56">
        <v>1177020.18</v>
      </c>
      <c r="CB43" s="54">
        <v>81.831872036057149</v>
      </c>
      <c r="CC43" s="63">
        <v>18</v>
      </c>
      <c r="CD43" s="56">
        <v>1177020.18</v>
      </c>
      <c r="CE43" s="54">
        <f>(CD43*100)/B43</f>
        <v>81.831872036057149</v>
      </c>
      <c r="CF43" s="63">
        <v>18</v>
      </c>
      <c r="CG43" s="56">
        <v>1177020.18</v>
      </c>
      <c r="CH43" s="54">
        <f>CG43*100/B43</f>
        <v>81.831872036057149</v>
      </c>
      <c r="CI43" s="63">
        <v>18</v>
      </c>
      <c r="CJ43" s="56">
        <v>1177020.18</v>
      </c>
      <c r="CK43" s="54">
        <f t="shared" ref="CK43:CK48" si="24">CJ43*100/B43</f>
        <v>81.831872036057149</v>
      </c>
      <c r="CL43" s="22">
        <v>18</v>
      </c>
      <c r="CM43" s="4">
        <v>1177020.18</v>
      </c>
      <c r="CN43" s="5">
        <v>81.831872036057149</v>
      </c>
      <c r="CO43" s="35">
        <v>18</v>
      </c>
      <c r="CP43" s="31">
        <v>1177020.18</v>
      </c>
      <c r="CQ43" s="26">
        <v>81.831872036057149</v>
      </c>
      <c r="CR43" s="19">
        <v>18</v>
      </c>
      <c r="CS43" s="4">
        <v>1177020.18</v>
      </c>
      <c r="CT43" s="5">
        <v>81.831872036057149</v>
      </c>
    </row>
    <row r="44" spans="1:100" x14ac:dyDescent="0.2">
      <c r="A44" s="120" t="s">
        <v>36</v>
      </c>
      <c r="B44" s="122">
        <v>519199.98</v>
      </c>
      <c r="C44" s="122">
        <v>3</v>
      </c>
      <c r="D44" s="4">
        <v>119497.11</v>
      </c>
      <c r="E44" s="46">
        <f t="shared" ref="E44:E48" si="25">D44*100/B44</f>
        <v>23.015622997520147</v>
      </c>
      <c r="F44" s="122">
        <v>3</v>
      </c>
      <c r="G44" s="4">
        <v>119497.11</v>
      </c>
      <c r="H44" s="46">
        <f t="shared" ref="H44:H48" si="26">G44*100/B44</f>
        <v>23.015622997520147</v>
      </c>
      <c r="I44" s="122">
        <v>3</v>
      </c>
      <c r="J44" s="4">
        <v>119497.11</v>
      </c>
      <c r="K44" s="46">
        <f t="shared" ref="K44:K48" si="27">J44*100/B44</f>
        <v>23.015622997520147</v>
      </c>
      <c r="L44" s="122">
        <v>3</v>
      </c>
      <c r="M44" s="4">
        <v>119497.11</v>
      </c>
      <c r="N44" s="46">
        <f t="shared" ref="N44:N48" si="28">M44*100/B44</f>
        <v>23.015622997520147</v>
      </c>
      <c r="O44" s="122">
        <v>3</v>
      </c>
      <c r="P44" s="4">
        <v>119497.11</v>
      </c>
      <c r="Q44" s="46">
        <f t="shared" ref="Q44:Q48" si="29">P44*100/B44</f>
        <v>23.015622997520147</v>
      </c>
      <c r="R44" s="122">
        <v>3</v>
      </c>
      <c r="S44" s="4">
        <v>119497.11</v>
      </c>
      <c r="T44" s="46">
        <f t="shared" ref="T44:T48" si="30">S44*100/B44</f>
        <v>23.015622997520147</v>
      </c>
      <c r="U44" s="42">
        <v>3</v>
      </c>
      <c r="V44" s="122">
        <v>119497.11</v>
      </c>
      <c r="W44" s="122">
        <f t="shared" ref="W44:W48" si="31">V44*100/B44</f>
        <v>23.015622997520147</v>
      </c>
      <c r="X44" s="122">
        <v>3</v>
      </c>
      <c r="Y44" s="122">
        <v>119497.11</v>
      </c>
      <c r="Z44" s="118">
        <f t="shared" ref="Z44:Z48" si="32">Y44*100/B44</f>
        <v>23.015622997520147</v>
      </c>
      <c r="AA44" s="122">
        <v>3</v>
      </c>
      <c r="AB44" s="122">
        <v>119497.11</v>
      </c>
      <c r="AC44" s="122">
        <f t="shared" ref="AC44:AC48" si="33">AB44*100/B44</f>
        <v>23.015622997520147</v>
      </c>
      <c r="AD44" s="122">
        <v>3</v>
      </c>
      <c r="AE44" s="122">
        <v>119497.11</v>
      </c>
      <c r="AF44" s="122">
        <f t="shared" ref="AF44:AF48" si="34">AE44*100/B44</f>
        <v>23.015622997520147</v>
      </c>
      <c r="AG44" s="122">
        <v>3</v>
      </c>
      <c r="AH44" s="122">
        <v>119497.11</v>
      </c>
      <c r="AI44" s="5">
        <f t="shared" ref="AI44:AI48" si="35">AH44*100/B44</f>
        <v>23.015622997520147</v>
      </c>
      <c r="AJ44" s="122">
        <v>3</v>
      </c>
      <c r="AK44" s="122">
        <v>119497.11</v>
      </c>
      <c r="AL44" s="5">
        <f t="shared" ref="AL44:AL48" si="36">AK44*100/B44</f>
        <v>23.015622997520147</v>
      </c>
      <c r="AM44" s="19">
        <v>3</v>
      </c>
      <c r="AN44" s="3">
        <v>119497.11</v>
      </c>
      <c r="AO44" s="5">
        <f t="shared" ref="AO44:AO48" si="37">AN44*100/B44</f>
        <v>23.015622997520147</v>
      </c>
      <c r="AP44" s="22">
        <v>3</v>
      </c>
      <c r="AQ44" s="3">
        <v>119497.11</v>
      </c>
      <c r="AR44" s="5">
        <f t="shared" ref="AR44:AR48" si="38">AQ44*100/B44</f>
        <v>23.015622997520147</v>
      </c>
      <c r="AS44" s="22">
        <v>3</v>
      </c>
      <c r="AT44" s="3">
        <v>119497.11</v>
      </c>
      <c r="AU44" s="5">
        <f t="shared" ref="AU44:AU48" si="39">AT44*100/B44</f>
        <v>23.015622997520147</v>
      </c>
      <c r="AV44" s="22">
        <v>3</v>
      </c>
      <c r="AW44" s="3">
        <v>119497.11</v>
      </c>
      <c r="AX44" s="5">
        <f t="shared" ref="AX44:AX48" si="40">AW44*100/B44</f>
        <v>23.015622997520147</v>
      </c>
      <c r="AY44" s="114">
        <v>2</v>
      </c>
      <c r="AZ44" s="81">
        <v>94497.11</v>
      </c>
      <c r="BA44" s="84">
        <v>18.200522657955418</v>
      </c>
      <c r="BB44" s="114">
        <v>2</v>
      </c>
      <c r="BC44" s="94">
        <v>94497.11</v>
      </c>
      <c r="BD44" s="84">
        <f t="shared" si="21"/>
        <v>18.200522657955418</v>
      </c>
      <c r="BE44" s="107">
        <v>2</v>
      </c>
      <c r="BF44" s="81">
        <v>94497.11</v>
      </c>
      <c r="BG44" s="5">
        <v>18.200522657955418</v>
      </c>
      <c r="BH44" s="100">
        <v>2</v>
      </c>
      <c r="BI44" s="49">
        <v>94497.11</v>
      </c>
      <c r="BJ44" s="46">
        <f t="shared" ref="BJ44:BJ48" si="41">(BI44*100)/B44</f>
        <v>18.200522657955418</v>
      </c>
      <c r="BK44" s="85">
        <v>2</v>
      </c>
      <c r="BL44" s="94">
        <v>94497.11</v>
      </c>
      <c r="BM44" s="46">
        <f t="shared" si="22"/>
        <v>18.200522657955418</v>
      </c>
      <c r="BN44" s="85">
        <v>2</v>
      </c>
      <c r="BO44" s="94">
        <v>94497.11</v>
      </c>
      <c r="BP44" s="46">
        <f t="shared" ref="BP44:BP48" si="42">(BO44*100)/B44</f>
        <v>18.200522657955418</v>
      </c>
      <c r="BQ44" s="85">
        <v>2</v>
      </c>
      <c r="BR44" s="81">
        <v>94497.11</v>
      </c>
      <c r="BS44" s="5">
        <f t="shared" si="23"/>
        <v>18.200522657955418</v>
      </c>
      <c r="BT44" s="22">
        <v>2</v>
      </c>
      <c r="BU44" s="73">
        <v>94497.11</v>
      </c>
      <c r="BV44" s="5">
        <v>18.200522657955418</v>
      </c>
      <c r="BW44" s="55">
        <v>2</v>
      </c>
      <c r="BX44" s="56">
        <v>94497.11</v>
      </c>
      <c r="BY44" s="57">
        <v>18.200522657955421</v>
      </c>
      <c r="BZ44" s="63">
        <v>3</v>
      </c>
      <c r="CA44" s="56">
        <v>143985.41</v>
      </c>
      <c r="CB44" s="57">
        <v>27.732167863334663</v>
      </c>
      <c r="CC44" s="63">
        <v>3</v>
      </c>
      <c r="CD44" s="56">
        <v>143985.41</v>
      </c>
      <c r="CE44" s="57">
        <f t="shared" ref="CE44:CE48" si="43">(CD44*100)/B44</f>
        <v>27.732167863334663</v>
      </c>
      <c r="CF44" s="63">
        <v>3</v>
      </c>
      <c r="CG44" s="56">
        <v>143985.41</v>
      </c>
      <c r="CH44" s="57">
        <f t="shared" ref="CH44:CH48" si="44">CG44*100/B44</f>
        <v>27.732167863334663</v>
      </c>
      <c r="CI44" s="63">
        <v>3</v>
      </c>
      <c r="CJ44" s="56">
        <v>143985.41</v>
      </c>
      <c r="CK44" s="57">
        <f t="shared" si="24"/>
        <v>27.732167863334663</v>
      </c>
      <c r="CL44" s="38">
        <v>4</v>
      </c>
      <c r="CM44" s="4">
        <v>188985.41</v>
      </c>
      <c r="CN44" s="5">
        <v>36.399348474551175</v>
      </c>
      <c r="CO44" s="35">
        <v>4</v>
      </c>
      <c r="CP44" s="31">
        <v>188985.41</v>
      </c>
      <c r="CQ44" s="26">
        <v>36.399348474551175</v>
      </c>
      <c r="CR44" s="19">
        <v>4</v>
      </c>
      <c r="CS44" s="4">
        <v>188985.40999999997</v>
      </c>
      <c r="CT44" s="5">
        <v>36.399348474551168</v>
      </c>
    </row>
    <row r="45" spans="1:100" x14ac:dyDescent="0.2">
      <c r="A45" s="120" t="s">
        <v>37</v>
      </c>
      <c r="B45" s="122">
        <v>2024400.75</v>
      </c>
      <c r="C45" s="122">
        <v>31</v>
      </c>
      <c r="D45" s="4">
        <v>1840063.88</v>
      </c>
      <c r="E45" s="46">
        <f t="shared" si="25"/>
        <v>90.894250063876925</v>
      </c>
      <c r="F45" s="122">
        <v>31</v>
      </c>
      <c r="G45" s="4">
        <v>1840063.88</v>
      </c>
      <c r="H45" s="46">
        <f t="shared" si="26"/>
        <v>90.894250063876925</v>
      </c>
      <c r="I45" s="122">
        <v>31</v>
      </c>
      <c r="J45" s="4">
        <v>1840063.88</v>
      </c>
      <c r="K45" s="46">
        <f t="shared" si="27"/>
        <v>90.894250063876925</v>
      </c>
      <c r="L45" s="122">
        <v>31</v>
      </c>
      <c r="M45" s="4">
        <v>1840063.88</v>
      </c>
      <c r="N45" s="46">
        <f t="shared" si="28"/>
        <v>90.894250063876925</v>
      </c>
      <c r="O45" s="122">
        <v>31</v>
      </c>
      <c r="P45" s="4">
        <v>1840063.88</v>
      </c>
      <c r="Q45" s="46">
        <f t="shared" si="29"/>
        <v>90.894250063876925</v>
      </c>
      <c r="R45" s="122">
        <v>31</v>
      </c>
      <c r="S45" s="4">
        <v>1840063.88</v>
      </c>
      <c r="T45" s="46">
        <f t="shared" si="30"/>
        <v>90.894250063876925</v>
      </c>
      <c r="U45" s="42">
        <v>31</v>
      </c>
      <c r="V45" s="122">
        <v>1840063.88</v>
      </c>
      <c r="W45" s="122">
        <f t="shared" si="31"/>
        <v>90.894250063876925</v>
      </c>
      <c r="X45" s="122">
        <v>31</v>
      </c>
      <c r="Y45" s="122">
        <v>1840063.88</v>
      </c>
      <c r="Z45" s="118">
        <f t="shared" si="32"/>
        <v>90.894250063876925</v>
      </c>
      <c r="AA45" s="122">
        <v>31</v>
      </c>
      <c r="AB45" s="122">
        <v>1840063.88</v>
      </c>
      <c r="AC45" s="122">
        <f t="shared" si="33"/>
        <v>90.894250063876925</v>
      </c>
      <c r="AD45" s="122">
        <v>31</v>
      </c>
      <c r="AE45" s="122">
        <v>1840063.88</v>
      </c>
      <c r="AF45" s="122">
        <f t="shared" si="34"/>
        <v>90.894250063876925</v>
      </c>
      <c r="AG45" s="122">
        <v>31</v>
      </c>
      <c r="AH45" s="122">
        <v>1840063.88</v>
      </c>
      <c r="AI45" s="5">
        <f t="shared" si="35"/>
        <v>90.894250063876925</v>
      </c>
      <c r="AJ45" s="122">
        <v>31</v>
      </c>
      <c r="AK45" s="122">
        <v>1840068.01</v>
      </c>
      <c r="AL45" s="5">
        <f t="shared" si="36"/>
        <v>90.894454074866346</v>
      </c>
      <c r="AM45" s="19">
        <v>31</v>
      </c>
      <c r="AN45" s="3">
        <v>1840068.01</v>
      </c>
      <c r="AO45" s="5">
        <f t="shared" si="37"/>
        <v>90.894454074866346</v>
      </c>
      <c r="AP45" s="22">
        <v>31</v>
      </c>
      <c r="AQ45" s="3">
        <v>1840068.01</v>
      </c>
      <c r="AR45" s="5">
        <f t="shared" si="38"/>
        <v>90.894454074866346</v>
      </c>
      <c r="AS45" s="22">
        <v>31</v>
      </c>
      <c r="AT45" s="3">
        <v>1840068.01</v>
      </c>
      <c r="AU45" s="5">
        <f t="shared" si="39"/>
        <v>90.894454074866346</v>
      </c>
      <c r="AV45" s="22">
        <v>31</v>
      </c>
      <c r="AW45" s="3">
        <v>1840068.01</v>
      </c>
      <c r="AX45" s="5">
        <f t="shared" si="40"/>
        <v>90.894454074866346</v>
      </c>
      <c r="AY45" s="114">
        <v>30</v>
      </c>
      <c r="AZ45" s="81">
        <v>1609873.91</v>
      </c>
      <c r="BA45" s="84">
        <v>79.523479232064105</v>
      </c>
      <c r="BB45" s="114">
        <v>30</v>
      </c>
      <c r="BC45" s="94">
        <v>1609873.91</v>
      </c>
      <c r="BD45" s="84">
        <f t="shared" si="21"/>
        <v>79.523479232064105</v>
      </c>
      <c r="BE45" s="107">
        <v>30</v>
      </c>
      <c r="BF45" s="81">
        <v>1609873.91</v>
      </c>
      <c r="BG45" s="5">
        <v>79.523479232064105</v>
      </c>
      <c r="BH45" s="100">
        <v>30</v>
      </c>
      <c r="BI45" s="49">
        <v>1551860.11</v>
      </c>
      <c r="BJ45" s="46">
        <f t="shared" si="41"/>
        <v>76.657752176786147</v>
      </c>
      <c r="BK45" s="85">
        <v>30</v>
      </c>
      <c r="BL45" s="94">
        <v>1551860.11</v>
      </c>
      <c r="BM45" s="46">
        <f t="shared" si="22"/>
        <v>76.657752176786147</v>
      </c>
      <c r="BN45" s="85">
        <v>30</v>
      </c>
      <c r="BO45" s="94">
        <v>1551860.11</v>
      </c>
      <c r="BP45" s="46">
        <f t="shared" si="42"/>
        <v>76.657752176786147</v>
      </c>
      <c r="BQ45" s="85">
        <v>30</v>
      </c>
      <c r="BR45" s="81">
        <v>1551860.11</v>
      </c>
      <c r="BS45" s="5">
        <f t="shared" si="23"/>
        <v>76.657752176786147</v>
      </c>
      <c r="BT45" s="22">
        <v>30</v>
      </c>
      <c r="BU45" s="73">
        <v>1609974.4</v>
      </c>
      <c r="BV45" s="5">
        <v>79.528443170157885</v>
      </c>
      <c r="BW45" s="55">
        <v>29</v>
      </c>
      <c r="BX45" s="56">
        <v>1551860.11</v>
      </c>
      <c r="BY45" s="54">
        <v>76.657752176786147</v>
      </c>
      <c r="BZ45" s="63">
        <v>29</v>
      </c>
      <c r="CA45" s="56">
        <v>1520068.9</v>
      </c>
      <c r="CB45" s="54">
        <v>75.087351158114316</v>
      </c>
      <c r="CC45" s="63">
        <v>29</v>
      </c>
      <c r="CD45" s="56">
        <v>1520068.9</v>
      </c>
      <c r="CE45" s="54">
        <f t="shared" si="43"/>
        <v>75.087351158114316</v>
      </c>
      <c r="CF45" s="63">
        <v>29</v>
      </c>
      <c r="CG45" s="56">
        <v>1520068.9</v>
      </c>
      <c r="CH45" s="54">
        <f t="shared" si="44"/>
        <v>75.087351158114316</v>
      </c>
      <c r="CI45" s="63">
        <v>29</v>
      </c>
      <c r="CJ45" s="56">
        <v>1520068.9</v>
      </c>
      <c r="CK45" s="54">
        <f t="shared" si="24"/>
        <v>75.087351158114316</v>
      </c>
      <c r="CL45" s="22">
        <v>29</v>
      </c>
      <c r="CM45" s="4">
        <v>1520068.9</v>
      </c>
      <c r="CN45" s="5">
        <v>75.087351158114316</v>
      </c>
      <c r="CO45" s="35">
        <v>29</v>
      </c>
      <c r="CP45" s="31">
        <v>1520068.9</v>
      </c>
      <c r="CQ45" s="26">
        <v>75.087351158114316</v>
      </c>
      <c r="CR45" s="19">
        <v>29</v>
      </c>
      <c r="CS45" s="4">
        <v>1520267.36</v>
      </c>
      <c r="CT45" s="5">
        <v>75.097154553020189</v>
      </c>
    </row>
    <row r="46" spans="1:100" x14ac:dyDescent="0.2">
      <c r="A46" s="120" t="s">
        <v>38</v>
      </c>
      <c r="B46" s="122">
        <v>2319459.4300000002</v>
      </c>
      <c r="C46" s="122">
        <v>19</v>
      </c>
      <c r="D46" s="4">
        <v>2148745.7999999998</v>
      </c>
      <c r="E46" s="46">
        <f t="shared" si="25"/>
        <v>92.639938953362062</v>
      </c>
      <c r="F46" s="122">
        <v>19</v>
      </c>
      <c r="G46" s="4">
        <v>2148745.7999999998</v>
      </c>
      <c r="H46" s="46">
        <f t="shared" si="26"/>
        <v>92.639938953362062</v>
      </c>
      <c r="I46" s="122">
        <v>19</v>
      </c>
      <c r="J46" s="4">
        <v>2148745.7999999998</v>
      </c>
      <c r="K46" s="46">
        <f t="shared" si="27"/>
        <v>92.639938953362062</v>
      </c>
      <c r="L46" s="122">
        <v>19</v>
      </c>
      <c r="M46" s="4">
        <v>2148745.7999999998</v>
      </c>
      <c r="N46" s="46">
        <f t="shared" si="28"/>
        <v>92.639938953362062</v>
      </c>
      <c r="O46" s="122">
        <v>19</v>
      </c>
      <c r="P46" s="4">
        <v>2148745.7999999998</v>
      </c>
      <c r="Q46" s="46">
        <f t="shared" si="29"/>
        <v>92.639938953362062</v>
      </c>
      <c r="R46" s="122">
        <v>19</v>
      </c>
      <c r="S46" s="4">
        <v>2148745.7999999998</v>
      </c>
      <c r="T46" s="46">
        <f t="shared" si="30"/>
        <v>92.639938953362062</v>
      </c>
      <c r="U46" s="42">
        <v>19</v>
      </c>
      <c r="V46" s="122">
        <v>2148745.7999999998</v>
      </c>
      <c r="W46" s="122">
        <f t="shared" si="31"/>
        <v>92.639938953362062</v>
      </c>
      <c r="X46" s="122">
        <v>19</v>
      </c>
      <c r="Y46" s="122">
        <v>2148745.7999999998</v>
      </c>
      <c r="Z46" s="118">
        <f t="shared" si="32"/>
        <v>92.639938953362062</v>
      </c>
      <c r="AA46" s="122">
        <v>19</v>
      </c>
      <c r="AB46" s="122">
        <v>2148745.7999999998</v>
      </c>
      <c r="AC46" s="122">
        <f t="shared" si="33"/>
        <v>92.639938953362062</v>
      </c>
      <c r="AD46" s="122">
        <v>19</v>
      </c>
      <c r="AE46" s="122">
        <v>2148745.7999999998</v>
      </c>
      <c r="AF46" s="122">
        <f t="shared" si="34"/>
        <v>92.639938953362062</v>
      </c>
      <c r="AG46" s="122">
        <v>19</v>
      </c>
      <c r="AH46" s="122">
        <v>2148745.7999999998</v>
      </c>
      <c r="AI46" s="5">
        <f t="shared" si="35"/>
        <v>92.639938953362062</v>
      </c>
      <c r="AJ46" s="122">
        <v>19</v>
      </c>
      <c r="AK46" s="122">
        <v>2148745.88</v>
      </c>
      <c r="AL46" s="5">
        <f t="shared" si="36"/>
        <v>92.639942402441577</v>
      </c>
      <c r="AM46" s="19">
        <v>19</v>
      </c>
      <c r="AN46" s="3">
        <v>2148745.88</v>
      </c>
      <c r="AO46" s="5">
        <f t="shared" si="37"/>
        <v>92.639942402441577</v>
      </c>
      <c r="AP46" s="22">
        <v>19</v>
      </c>
      <c r="AQ46" s="3">
        <v>2148745.88</v>
      </c>
      <c r="AR46" s="5">
        <f t="shared" si="38"/>
        <v>92.639942402441577</v>
      </c>
      <c r="AS46" s="22">
        <v>19</v>
      </c>
      <c r="AT46" s="3">
        <v>2148745.88</v>
      </c>
      <c r="AU46" s="5">
        <f t="shared" si="39"/>
        <v>92.639942402441577</v>
      </c>
      <c r="AV46" s="22">
        <v>19</v>
      </c>
      <c r="AW46" s="3">
        <v>2148745.88</v>
      </c>
      <c r="AX46" s="5">
        <f t="shared" si="40"/>
        <v>92.639942402441577</v>
      </c>
      <c r="AY46" s="114">
        <v>18</v>
      </c>
      <c r="AZ46" s="81">
        <v>2146450.34</v>
      </c>
      <c r="BA46" s="84">
        <v>92.5409736526411</v>
      </c>
      <c r="BB46" s="114">
        <v>18</v>
      </c>
      <c r="BC46" s="94">
        <v>2146450.34</v>
      </c>
      <c r="BD46" s="84">
        <f t="shared" si="21"/>
        <v>92.540973652641114</v>
      </c>
      <c r="BE46" s="107">
        <v>17</v>
      </c>
      <c r="BF46" s="81">
        <v>2119230.34</v>
      </c>
      <c r="BG46" s="5">
        <v>91.367424348525887</v>
      </c>
      <c r="BH46" s="100">
        <v>17</v>
      </c>
      <c r="BI46" s="49">
        <v>2119230.37</v>
      </c>
      <c r="BJ46" s="46">
        <f t="shared" si="41"/>
        <v>91.367425641930708</v>
      </c>
      <c r="BK46" s="85">
        <v>17</v>
      </c>
      <c r="BL46" s="94">
        <v>2119230.37</v>
      </c>
      <c r="BM46" s="46">
        <f t="shared" si="22"/>
        <v>91.367425641930708</v>
      </c>
      <c r="BN46" s="85">
        <v>17</v>
      </c>
      <c r="BO46" s="94">
        <v>2119230.37</v>
      </c>
      <c r="BP46" s="46">
        <f t="shared" si="42"/>
        <v>91.367425641930708</v>
      </c>
      <c r="BQ46" s="85">
        <v>17</v>
      </c>
      <c r="BR46" s="81">
        <v>2119230.37</v>
      </c>
      <c r="BS46" s="5">
        <f t="shared" si="23"/>
        <v>91.367425641930708</v>
      </c>
      <c r="BT46" s="22">
        <v>17</v>
      </c>
      <c r="BU46" s="73">
        <v>2119230.37</v>
      </c>
      <c r="BV46" s="5">
        <v>91.367425641930694</v>
      </c>
      <c r="BW46" s="55">
        <v>17</v>
      </c>
      <c r="BX46" s="56">
        <v>2119230.37</v>
      </c>
      <c r="BY46" s="54">
        <v>91.367425641930708</v>
      </c>
      <c r="BZ46" s="63">
        <v>17</v>
      </c>
      <c r="CA46" s="56">
        <v>2119230.38</v>
      </c>
      <c r="CB46" s="54">
        <v>91.367426073065644</v>
      </c>
      <c r="CC46" s="63">
        <v>17</v>
      </c>
      <c r="CD46" s="56">
        <v>2119230.38</v>
      </c>
      <c r="CE46" s="54">
        <f t="shared" si="43"/>
        <v>91.367426073065644</v>
      </c>
      <c r="CF46" s="63">
        <v>17</v>
      </c>
      <c r="CG46" s="56">
        <v>2119230.38</v>
      </c>
      <c r="CH46" s="54">
        <f t="shared" si="44"/>
        <v>91.367426073065644</v>
      </c>
      <c r="CI46" s="63">
        <v>17</v>
      </c>
      <c r="CJ46" s="56">
        <v>2119230.38</v>
      </c>
      <c r="CK46" s="54">
        <f t="shared" si="24"/>
        <v>91.367426073065644</v>
      </c>
      <c r="CL46" s="22">
        <v>17</v>
      </c>
      <c r="CM46" s="4">
        <v>2119230.38</v>
      </c>
      <c r="CN46" s="5">
        <v>91.367426073065644</v>
      </c>
      <c r="CO46" s="35">
        <v>17</v>
      </c>
      <c r="CP46" s="31">
        <v>2119230.38</v>
      </c>
      <c r="CQ46" s="26">
        <v>91.367426073065644</v>
      </c>
      <c r="CR46" s="19">
        <v>17</v>
      </c>
      <c r="CS46" s="4">
        <v>2119230.38</v>
      </c>
      <c r="CT46" s="5">
        <v>91.367426073065644</v>
      </c>
    </row>
    <row r="47" spans="1:100" x14ac:dyDescent="0.2">
      <c r="A47" s="120" t="s">
        <v>39</v>
      </c>
      <c r="B47" s="122">
        <v>1114198.8500000001</v>
      </c>
      <c r="C47" s="122">
        <v>13</v>
      </c>
      <c r="D47" s="4">
        <v>1018328.7</v>
      </c>
      <c r="E47" s="46">
        <f t="shared" si="25"/>
        <v>91.395597832469477</v>
      </c>
      <c r="F47" s="122">
        <v>14</v>
      </c>
      <c r="G47" s="4">
        <v>1067328.7</v>
      </c>
      <c r="H47" s="46">
        <f t="shared" si="26"/>
        <v>95.793376559309849</v>
      </c>
      <c r="I47" s="122">
        <v>14</v>
      </c>
      <c r="J47" s="4">
        <v>1067328.7</v>
      </c>
      <c r="K47" s="46">
        <f t="shared" si="27"/>
        <v>95.793376559309849</v>
      </c>
      <c r="L47" s="122">
        <v>14</v>
      </c>
      <c r="M47" s="4">
        <v>1067328.7</v>
      </c>
      <c r="N47" s="46">
        <f t="shared" si="28"/>
        <v>95.793376559309849</v>
      </c>
      <c r="O47" s="122">
        <v>14</v>
      </c>
      <c r="P47" s="4">
        <v>1067328.7</v>
      </c>
      <c r="Q47" s="46">
        <f t="shared" si="29"/>
        <v>95.793376559309849</v>
      </c>
      <c r="R47" s="122">
        <v>14</v>
      </c>
      <c r="S47" s="4">
        <v>1067328.7</v>
      </c>
      <c r="T47" s="46">
        <f t="shared" si="30"/>
        <v>95.793376559309849</v>
      </c>
      <c r="U47" s="42">
        <v>14</v>
      </c>
      <c r="V47" s="122">
        <v>1067328.7</v>
      </c>
      <c r="W47" s="122">
        <f t="shared" si="31"/>
        <v>95.793376559309849</v>
      </c>
      <c r="X47" s="122">
        <v>14</v>
      </c>
      <c r="Y47" s="122">
        <v>1067328.7</v>
      </c>
      <c r="Z47" s="118">
        <f t="shared" si="32"/>
        <v>95.793376559309849</v>
      </c>
      <c r="AA47" s="122">
        <v>14</v>
      </c>
      <c r="AB47" s="122">
        <v>1067328.7</v>
      </c>
      <c r="AC47" s="122">
        <f t="shared" si="33"/>
        <v>95.793376559309849</v>
      </c>
      <c r="AD47" s="122">
        <v>14</v>
      </c>
      <c r="AE47" s="122">
        <v>1067328.7</v>
      </c>
      <c r="AF47" s="122">
        <f t="shared" si="34"/>
        <v>95.793376559309849</v>
      </c>
      <c r="AG47" s="122">
        <v>14</v>
      </c>
      <c r="AH47" s="122">
        <v>1067328.7</v>
      </c>
      <c r="AI47" s="5">
        <f t="shared" si="35"/>
        <v>95.793376559309849</v>
      </c>
      <c r="AJ47" s="122">
        <v>14</v>
      </c>
      <c r="AK47" s="122">
        <v>1067328.7</v>
      </c>
      <c r="AL47" s="5">
        <f t="shared" si="36"/>
        <v>95.793376559309849</v>
      </c>
      <c r="AM47" s="19">
        <v>14</v>
      </c>
      <c r="AN47" s="3">
        <v>1067328.7</v>
      </c>
      <c r="AO47" s="5">
        <f t="shared" si="37"/>
        <v>95.793376559309849</v>
      </c>
      <c r="AP47" s="22">
        <v>14</v>
      </c>
      <c r="AQ47" s="3">
        <v>1067328.7</v>
      </c>
      <c r="AR47" s="5">
        <f t="shared" si="38"/>
        <v>95.793376559309849</v>
      </c>
      <c r="AS47" s="22">
        <v>14</v>
      </c>
      <c r="AT47" s="3">
        <v>1067328.7</v>
      </c>
      <c r="AU47" s="5">
        <f t="shared" si="39"/>
        <v>95.793376559309849</v>
      </c>
      <c r="AV47" s="22">
        <v>14</v>
      </c>
      <c r="AW47" s="3">
        <v>1067328.7</v>
      </c>
      <c r="AX47" s="5">
        <f t="shared" si="40"/>
        <v>95.793376559309849</v>
      </c>
      <c r="AY47" s="114">
        <v>14</v>
      </c>
      <c r="AZ47" s="81">
        <v>1067328.7</v>
      </c>
      <c r="BA47" s="84">
        <v>95.793376559309849</v>
      </c>
      <c r="BB47" s="114">
        <v>14</v>
      </c>
      <c r="BC47" s="94">
        <v>1067328.7</v>
      </c>
      <c r="BD47" s="84">
        <f t="shared" si="21"/>
        <v>95.793376559309849</v>
      </c>
      <c r="BE47" s="107">
        <v>14</v>
      </c>
      <c r="BF47" s="81">
        <v>1067328.7</v>
      </c>
      <c r="BG47" s="5">
        <v>95.793376559309849</v>
      </c>
      <c r="BH47" s="100">
        <v>14</v>
      </c>
      <c r="BI47" s="49">
        <v>1067328.7</v>
      </c>
      <c r="BJ47" s="46">
        <f t="shared" si="41"/>
        <v>95.793376559309849</v>
      </c>
      <c r="BK47" s="85">
        <v>14</v>
      </c>
      <c r="BL47" s="94">
        <v>1067328.7</v>
      </c>
      <c r="BM47" s="46">
        <f t="shared" si="22"/>
        <v>95.793376559309849</v>
      </c>
      <c r="BN47" s="85">
        <v>14</v>
      </c>
      <c r="BO47" s="94">
        <v>1067328.7</v>
      </c>
      <c r="BP47" s="46">
        <f t="shared" si="42"/>
        <v>95.793376559309849</v>
      </c>
      <c r="BQ47" s="85">
        <v>14</v>
      </c>
      <c r="BR47" s="81">
        <v>1067328.7</v>
      </c>
      <c r="BS47" s="5">
        <f t="shared" si="23"/>
        <v>95.793376559309849</v>
      </c>
      <c r="BT47" s="22">
        <v>14</v>
      </c>
      <c r="BU47" s="73">
        <v>1067328.7</v>
      </c>
      <c r="BV47" s="5">
        <v>95.793376559309849</v>
      </c>
      <c r="BW47" s="55">
        <v>14</v>
      </c>
      <c r="BX47" s="56">
        <v>1067328.7</v>
      </c>
      <c r="BY47" s="54">
        <v>95.793376559309849</v>
      </c>
      <c r="BZ47" s="63">
        <v>12</v>
      </c>
      <c r="CA47" s="56">
        <v>1003525.95</v>
      </c>
      <c r="CB47" s="54">
        <v>90.067042341678942</v>
      </c>
      <c r="CC47" s="63">
        <v>12</v>
      </c>
      <c r="CD47" s="56">
        <v>1003525.95</v>
      </c>
      <c r="CE47" s="54">
        <f t="shared" si="43"/>
        <v>90.067042341678942</v>
      </c>
      <c r="CF47" s="63">
        <v>12</v>
      </c>
      <c r="CG47" s="56">
        <v>1003525.95</v>
      </c>
      <c r="CH47" s="54">
        <f t="shared" si="44"/>
        <v>90.067042341678942</v>
      </c>
      <c r="CI47" s="63">
        <v>12</v>
      </c>
      <c r="CJ47" s="56">
        <v>1003525.95</v>
      </c>
      <c r="CK47" s="54">
        <f t="shared" si="24"/>
        <v>90.067042341678942</v>
      </c>
      <c r="CL47" s="22">
        <v>12</v>
      </c>
      <c r="CM47" s="4">
        <v>1003525.95</v>
      </c>
      <c r="CN47" s="5">
        <v>90.067042341678942</v>
      </c>
      <c r="CO47" s="35">
        <v>12</v>
      </c>
      <c r="CP47" s="31">
        <v>1003525.95</v>
      </c>
      <c r="CQ47" s="26">
        <v>90.067042341678942</v>
      </c>
      <c r="CR47" s="19">
        <v>12</v>
      </c>
      <c r="CS47" s="4">
        <v>1003525.95</v>
      </c>
      <c r="CT47" s="5">
        <v>90.067042341678942</v>
      </c>
    </row>
    <row r="48" spans="1:100" ht="15.75" thickBot="1" x14ac:dyDescent="0.25">
      <c r="A48" s="121" t="s">
        <v>40</v>
      </c>
      <c r="B48" s="123">
        <v>1404401.41</v>
      </c>
      <c r="C48" s="123">
        <v>14</v>
      </c>
      <c r="D48" s="7">
        <v>921670.33</v>
      </c>
      <c r="E48" s="46">
        <f t="shared" si="25"/>
        <v>65.627271764131891</v>
      </c>
      <c r="F48" s="123">
        <v>14</v>
      </c>
      <c r="G48" s="7">
        <v>921670.33</v>
      </c>
      <c r="H48" s="46">
        <f t="shared" si="26"/>
        <v>65.627271764131891</v>
      </c>
      <c r="I48" s="123">
        <v>14</v>
      </c>
      <c r="J48" s="7">
        <v>921670.33</v>
      </c>
      <c r="K48" s="46">
        <f t="shared" si="27"/>
        <v>65.627271764131891</v>
      </c>
      <c r="L48" s="123">
        <v>14</v>
      </c>
      <c r="M48" s="7">
        <v>921670.33</v>
      </c>
      <c r="N48" s="47">
        <f t="shared" si="28"/>
        <v>65.627271764131891</v>
      </c>
      <c r="O48" s="123">
        <v>13</v>
      </c>
      <c r="P48" s="7">
        <v>872670.33</v>
      </c>
      <c r="Q48" s="47">
        <f t="shared" si="29"/>
        <v>62.13824080395932</v>
      </c>
      <c r="R48" s="123">
        <v>13</v>
      </c>
      <c r="S48" s="7">
        <v>872670.33</v>
      </c>
      <c r="T48" s="47">
        <f t="shared" si="30"/>
        <v>62.13824080395932</v>
      </c>
      <c r="U48" s="43">
        <v>13</v>
      </c>
      <c r="V48" s="123">
        <v>872670.33</v>
      </c>
      <c r="W48" s="122">
        <f t="shared" si="31"/>
        <v>62.13824080395932</v>
      </c>
      <c r="X48" s="123">
        <v>13</v>
      </c>
      <c r="Y48" s="123">
        <v>872670.33</v>
      </c>
      <c r="Z48" s="118">
        <f t="shared" si="32"/>
        <v>62.13824080395932</v>
      </c>
      <c r="AA48" s="123">
        <v>13</v>
      </c>
      <c r="AB48" s="123">
        <v>872670.33</v>
      </c>
      <c r="AC48" s="122">
        <f t="shared" si="33"/>
        <v>62.13824080395932</v>
      </c>
      <c r="AD48" s="123">
        <v>13</v>
      </c>
      <c r="AE48" s="123">
        <v>872670.33</v>
      </c>
      <c r="AF48" s="122">
        <f t="shared" si="34"/>
        <v>62.13824080395932</v>
      </c>
      <c r="AG48" s="123">
        <v>13</v>
      </c>
      <c r="AH48" s="123">
        <v>872670.33</v>
      </c>
      <c r="AI48" s="8">
        <f t="shared" si="35"/>
        <v>62.13824080395932</v>
      </c>
      <c r="AJ48" s="123">
        <v>13</v>
      </c>
      <c r="AK48" s="123">
        <v>872670.33</v>
      </c>
      <c r="AL48" s="8">
        <f t="shared" si="36"/>
        <v>62.13824080395932</v>
      </c>
      <c r="AM48" s="20">
        <v>13</v>
      </c>
      <c r="AN48" s="6">
        <v>872670.33</v>
      </c>
      <c r="AO48" s="8">
        <f t="shared" si="37"/>
        <v>62.13824080395932</v>
      </c>
      <c r="AP48" s="23">
        <v>13</v>
      </c>
      <c r="AQ48" s="6">
        <v>872670.33</v>
      </c>
      <c r="AR48" s="8">
        <f t="shared" si="38"/>
        <v>62.13824080395932</v>
      </c>
      <c r="AS48" s="23">
        <v>13</v>
      </c>
      <c r="AT48" s="6">
        <v>872670.33</v>
      </c>
      <c r="AU48" s="5">
        <f t="shared" si="39"/>
        <v>62.13824080395932</v>
      </c>
      <c r="AV48" s="23">
        <v>13</v>
      </c>
      <c r="AW48" s="6">
        <v>875551.32</v>
      </c>
      <c r="AX48" s="8">
        <f t="shared" si="40"/>
        <v>62.343380871427641</v>
      </c>
      <c r="AY48" s="115">
        <v>13</v>
      </c>
      <c r="AZ48" s="87">
        <v>872670.33</v>
      </c>
      <c r="BA48" s="88">
        <v>62.13824080395932</v>
      </c>
      <c r="BB48" s="115">
        <v>13</v>
      </c>
      <c r="BC48" s="95">
        <v>872670.33</v>
      </c>
      <c r="BD48" s="88">
        <f t="shared" si="21"/>
        <v>62.13824080395932</v>
      </c>
      <c r="BE48" s="108">
        <v>13</v>
      </c>
      <c r="BF48" s="87">
        <v>872670.33</v>
      </c>
      <c r="BG48" s="8">
        <v>62.13824080395932</v>
      </c>
      <c r="BH48" s="101">
        <v>13</v>
      </c>
      <c r="BI48" s="51">
        <v>872670.33</v>
      </c>
      <c r="BJ48" s="47">
        <f t="shared" si="41"/>
        <v>62.13824080395932</v>
      </c>
      <c r="BK48" s="86">
        <v>13</v>
      </c>
      <c r="BL48" s="95">
        <v>872670.33</v>
      </c>
      <c r="BM48" s="47">
        <f t="shared" si="22"/>
        <v>62.13824080395932</v>
      </c>
      <c r="BN48" s="86">
        <v>13</v>
      </c>
      <c r="BO48" s="95">
        <v>872670.33</v>
      </c>
      <c r="BP48" s="47">
        <f t="shared" si="42"/>
        <v>62.13824080395932</v>
      </c>
      <c r="BQ48" s="64">
        <v>13</v>
      </c>
      <c r="BR48" s="79">
        <v>872670.33</v>
      </c>
      <c r="BS48" s="8">
        <f t="shared" si="23"/>
        <v>62.13824080395932</v>
      </c>
      <c r="BT48" s="23">
        <v>13</v>
      </c>
      <c r="BU48" s="74">
        <v>875551.32</v>
      </c>
      <c r="BV48" s="8">
        <v>62.343380871427641</v>
      </c>
      <c r="BW48" s="58">
        <v>13</v>
      </c>
      <c r="BX48" s="59">
        <v>872670.33</v>
      </c>
      <c r="BY48" s="60">
        <v>62.13824080395932</v>
      </c>
      <c r="BZ48" s="64">
        <v>13</v>
      </c>
      <c r="CA48" s="59">
        <v>872670.33</v>
      </c>
      <c r="CB48" s="60">
        <v>62.13824080395932</v>
      </c>
      <c r="CC48" s="64">
        <v>13</v>
      </c>
      <c r="CD48" s="59">
        <v>872670.33</v>
      </c>
      <c r="CE48" s="60">
        <f t="shared" si="43"/>
        <v>62.13824080395932</v>
      </c>
      <c r="CF48" s="64">
        <v>13</v>
      </c>
      <c r="CG48" s="59">
        <v>872670.33</v>
      </c>
      <c r="CH48" s="60">
        <f t="shared" si="44"/>
        <v>62.13824080395932</v>
      </c>
      <c r="CI48" s="64">
        <v>13</v>
      </c>
      <c r="CJ48" s="59">
        <v>872670.33</v>
      </c>
      <c r="CK48" s="60">
        <f t="shared" si="24"/>
        <v>62.13824080395932</v>
      </c>
      <c r="CL48" s="23">
        <v>13</v>
      </c>
      <c r="CM48" s="7">
        <v>872670.33</v>
      </c>
      <c r="CN48" s="8">
        <v>62.13824080395932</v>
      </c>
      <c r="CO48" s="36">
        <v>13</v>
      </c>
      <c r="CP48" s="32">
        <v>872670.33</v>
      </c>
      <c r="CQ48" s="28">
        <v>62.13824080395932</v>
      </c>
      <c r="CR48" s="20">
        <v>13</v>
      </c>
      <c r="CS48" s="7">
        <v>875551.32000000007</v>
      </c>
      <c r="CT48" s="8">
        <v>62.343380871427641</v>
      </c>
    </row>
    <row r="49" spans="2:98" x14ac:dyDescent="0.2">
      <c r="B49" s="12">
        <f>SUM(B43:B48)</f>
        <v>8819999.9700000007</v>
      </c>
      <c r="C49" s="12">
        <f>SUM(C43:C48)</f>
        <v>102</v>
      </c>
      <c r="D49" s="12">
        <f>SUM(D43:D48)</f>
        <v>7243586.4799999995</v>
      </c>
      <c r="E49" s="12"/>
      <c r="F49" s="12">
        <f>SUM(F43:F48)</f>
        <v>104</v>
      </c>
      <c r="G49" s="12">
        <f>SUM(G43:G48)</f>
        <v>7294183.2599999998</v>
      </c>
      <c r="H49" s="12"/>
      <c r="I49" s="12">
        <f>SUM(I43:I48)</f>
        <v>104</v>
      </c>
      <c r="J49" s="12">
        <f>SUM(J43:J48)</f>
        <v>7294183.2599999998</v>
      </c>
      <c r="K49" s="12"/>
      <c r="L49" s="13">
        <f>SUM(L43:L48)</f>
        <v>104</v>
      </c>
      <c r="M49" s="12">
        <f>SUM(M43:M48)</f>
        <v>7294183.2599999998</v>
      </c>
      <c r="N49" s="12"/>
      <c r="O49" s="13">
        <f>SUM(O43:O48)</f>
        <v>103</v>
      </c>
      <c r="P49" s="12">
        <f>SUM(P43:P48)</f>
        <v>7245183.2599999998</v>
      </c>
      <c r="Q49" s="12"/>
      <c r="R49" s="13">
        <f>SUM(R43:R48)</f>
        <v>103</v>
      </c>
      <c r="S49" s="12">
        <f>SUM(S43:S48)</f>
        <v>7245183.2599999998</v>
      </c>
      <c r="T49" s="12"/>
      <c r="U49" s="13">
        <f>SUM(U43:U48)</f>
        <v>103</v>
      </c>
      <c r="V49" s="12">
        <f>SUM(V43:V48)</f>
        <v>7245183.2599999998</v>
      </c>
      <c r="W49" s="12"/>
      <c r="X49" s="13">
        <f>SUM(X43:X48)</f>
        <v>103</v>
      </c>
      <c r="Y49" s="12">
        <f>SUM(Y43:Y48)</f>
        <v>7245381.4400000004</v>
      </c>
      <c r="Z49" s="12"/>
      <c r="AA49" s="13">
        <f>SUM(AA43:AA48)</f>
        <v>103</v>
      </c>
      <c r="AB49" s="12">
        <f>SUM(AB43:AB48)</f>
        <v>7245381.4400000004</v>
      </c>
      <c r="AC49" s="12"/>
      <c r="AD49" s="12">
        <f>SUM(AD43:AD48)</f>
        <v>103</v>
      </c>
      <c r="AE49" s="12">
        <f>SUM(AE43:AE48)</f>
        <v>7245381.4400000004</v>
      </c>
      <c r="AF49" s="12"/>
      <c r="AG49" s="13">
        <f>SUM(AG43:AG48)</f>
        <v>103</v>
      </c>
      <c r="AH49" s="12">
        <f>SUM(AH43:AH48)</f>
        <v>7245381.4400000004</v>
      </c>
      <c r="AI49" s="12"/>
      <c r="AJ49" s="12">
        <f>SUM(AJ43:AJ48)</f>
        <v>103</v>
      </c>
      <c r="AK49" s="12">
        <f>SUM(AK43:AK48)</f>
        <v>7245385.6600000001</v>
      </c>
      <c r="AL49" s="12"/>
      <c r="AM49" s="12">
        <f>SUM(AM43:AM48)</f>
        <v>103</v>
      </c>
      <c r="AN49" s="12">
        <f>SUM(AN43:AN48)</f>
        <v>7245385.6600000001</v>
      </c>
      <c r="AO49" s="12"/>
      <c r="AP49" s="12">
        <f>SUM(AP43:AP48)</f>
        <v>103</v>
      </c>
      <c r="AQ49" s="12">
        <f>SUM(AQ43:AQ48)</f>
        <v>7245385.6600000001</v>
      </c>
      <c r="AR49" s="12"/>
      <c r="AS49" s="12">
        <f>SUM(AS43:AS48)</f>
        <v>103</v>
      </c>
      <c r="AT49" s="12">
        <f>SUM(AT43:AT48)</f>
        <v>7245385.6600000001</v>
      </c>
      <c r="AU49" s="12"/>
      <c r="AV49" s="13">
        <f>SUM(AV43:AV48)</f>
        <v>102</v>
      </c>
      <c r="AW49" s="12">
        <f>SUM(AW43:AW48)</f>
        <v>7213492.1800000006</v>
      </c>
      <c r="AX49" s="12"/>
      <c r="AY49" s="109">
        <f>SUM(AY43:AY48)</f>
        <v>99</v>
      </c>
      <c r="AZ49" s="109">
        <f>SUM(AZ43:AZ48)</f>
        <v>7009887.2300000004</v>
      </c>
      <c r="BA49" s="110"/>
      <c r="BB49" s="109">
        <v>99</v>
      </c>
      <c r="BC49" s="109">
        <v>7009887.2300000004</v>
      </c>
      <c r="BD49" s="110"/>
      <c r="BE49" s="13">
        <v>96</v>
      </c>
      <c r="BF49" s="13">
        <v>6950165.25</v>
      </c>
      <c r="BG49" s="12"/>
      <c r="BH49" s="13">
        <v>96</v>
      </c>
      <c r="BI49" s="13">
        <v>6892178.4800000004</v>
      </c>
      <c r="BJ49" s="12"/>
      <c r="BK49" s="13">
        <f>SUM(BK43:BK48)</f>
        <v>96</v>
      </c>
      <c r="BL49" s="13">
        <f>SUM(BL43:BL48)</f>
        <v>6892178.4800000004</v>
      </c>
      <c r="BM49" s="12"/>
      <c r="BN49" s="13">
        <v>96</v>
      </c>
      <c r="BO49" s="13">
        <v>6892178.4800000004</v>
      </c>
      <c r="BP49" s="12"/>
      <c r="BQ49" s="80">
        <v>96</v>
      </c>
      <c r="BR49" s="89">
        <v>6892178.4800000004</v>
      </c>
      <c r="BS49" s="65"/>
      <c r="BT49" s="13">
        <f>SUM(BT43:BT48)</f>
        <v>96</v>
      </c>
      <c r="BU49" s="13">
        <v>6953173.7600000007</v>
      </c>
      <c r="BV49" s="12"/>
      <c r="BW49" s="13">
        <f>SUM(BW43:BW48)</f>
        <v>95</v>
      </c>
      <c r="BX49" s="13">
        <v>6892178.4800000004</v>
      </c>
      <c r="BY49" s="12"/>
      <c r="BZ49" s="13">
        <f>SUM(BZ43:BZ48)</f>
        <v>92</v>
      </c>
      <c r="CA49" s="12">
        <v>6836501.1499999994</v>
      </c>
      <c r="CB49" s="12"/>
      <c r="CC49" s="13">
        <f>SUM(CC43:CC48)</f>
        <v>92</v>
      </c>
      <c r="CD49" s="12">
        <f t="shared" ref="CD49" si="45">SUM(CD43:CD48)</f>
        <v>6836501.1499999994</v>
      </c>
      <c r="CE49" s="12"/>
      <c r="CF49" s="13">
        <f>SUM(CF43:CF48)</f>
        <v>92</v>
      </c>
      <c r="CG49" s="65">
        <f>SUM(CG43:CG48)</f>
        <v>6836501.1499999994</v>
      </c>
      <c r="CH49" s="65"/>
      <c r="CI49" s="13">
        <f>SUM(CI43:CI48)</f>
        <v>92</v>
      </c>
      <c r="CJ49" s="12">
        <f>SUM(CJ43:CJ48)</f>
        <v>6836501.1499999994</v>
      </c>
      <c r="CK49" s="12"/>
      <c r="CL49" s="13">
        <f>SUM(CL43:CL48)</f>
        <v>93</v>
      </c>
      <c r="CM49" s="12">
        <f>SUM(CM43:CM48)</f>
        <v>6881501.1499999994</v>
      </c>
      <c r="CN49" s="12"/>
      <c r="CO49" s="33">
        <v>93</v>
      </c>
      <c r="CP49" s="33">
        <v>6881501.1499999994</v>
      </c>
      <c r="CQ49" s="33"/>
      <c r="CR49" s="13">
        <v>93</v>
      </c>
      <c r="CS49" s="12">
        <v>6884580.6000000006</v>
      </c>
      <c r="CT49" s="12"/>
    </row>
    <row r="51" spans="2:98" x14ac:dyDescent="0.25">
      <c r="O51" s="140"/>
      <c r="AM51" s="37"/>
      <c r="AN51" s="37"/>
    </row>
    <row r="52" spans="2:98" x14ac:dyDescent="0.25">
      <c r="AS52" s="37"/>
    </row>
    <row r="56" spans="2:98" x14ac:dyDescent="0.25">
      <c r="Z56" s="140"/>
    </row>
  </sheetData>
  <mergeCells count="142">
    <mergeCell ref="C2:D2"/>
    <mergeCell ref="E2:E3"/>
    <mergeCell ref="C41:D41"/>
    <mergeCell ref="E41:E42"/>
    <mergeCell ref="W2:W3"/>
    <mergeCell ref="U41:V41"/>
    <mergeCell ref="AA2:AB2"/>
    <mergeCell ref="AC2:AC3"/>
    <mergeCell ref="AA41:AB41"/>
    <mergeCell ref="I2:J2"/>
    <mergeCell ref="N2:N3"/>
    <mergeCell ref="I41:J41"/>
    <mergeCell ref="K2:K3"/>
    <mergeCell ref="O2:P2"/>
    <mergeCell ref="Q2:Q3"/>
    <mergeCell ref="O41:P41"/>
    <mergeCell ref="AY1:BA1"/>
    <mergeCell ref="AY41:AZ41"/>
    <mergeCell ref="BA41:BA42"/>
    <mergeCell ref="AV2:AW2"/>
    <mergeCell ref="AX2:AX3"/>
    <mergeCell ref="AM1:AO1"/>
    <mergeCell ref="AM2:AN2"/>
    <mergeCell ref="AO2:AO3"/>
    <mergeCell ref="AM41:AN41"/>
    <mergeCell ref="AO41:AO42"/>
    <mergeCell ref="AP1:AR1"/>
    <mergeCell ref="AP2:AQ2"/>
    <mergeCell ref="AR2:AR3"/>
    <mergeCell ref="AP41:AQ41"/>
    <mergeCell ref="AR41:AR42"/>
    <mergeCell ref="AY2:AZ2"/>
    <mergeCell ref="BA2:BA3"/>
    <mergeCell ref="BQ1:BS1"/>
    <mergeCell ref="BQ2:BR2"/>
    <mergeCell ref="BS2:BS3"/>
    <mergeCell ref="BQ41:BR41"/>
    <mergeCell ref="BS41:BS42"/>
    <mergeCell ref="AS1:AU1"/>
    <mergeCell ref="AS2:AT2"/>
    <mergeCell ref="AU2:AU3"/>
    <mergeCell ref="AS41:AT41"/>
    <mergeCell ref="AU41:AU42"/>
    <mergeCell ref="BH1:BJ1"/>
    <mergeCell ref="BH2:BI2"/>
    <mergeCell ref="BJ2:BJ3"/>
    <mergeCell ref="BH41:BI41"/>
    <mergeCell ref="BJ41:BJ42"/>
    <mergeCell ref="AV1:AX1"/>
    <mergeCell ref="AV41:AW41"/>
    <mergeCell ref="AX41:AX42"/>
    <mergeCell ref="BE1:BG1"/>
    <mergeCell ref="BE41:BF41"/>
    <mergeCell ref="BG41:BG42"/>
    <mergeCell ref="BB1:BD1"/>
    <mergeCell ref="BB41:BC41"/>
    <mergeCell ref="BD41:BD42"/>
    <mergeCell ref="A41:A42"/>
    <mergeCell ref="CF1:CH1"/>
    <mergeCell ref="CF41:CG41"/>
    <mergeCell ref="CH41:CH42"/>
    <mergeCell ref="CC41:CD41"/>
    <mergeCell ref="CE41:CE42"/>
    <mergeCell ref="CC1:CE1"/>
    <mergeCell ref="CC2:CD2"/>
    <mergeCell ref="CE2:CE3"/>
    <mergeCell ref="BZ1:CB1"/>
    <mergeCell ref="BW1:BY1"/>
    <mergeCell ref="BW2:BX2"/>
    <mergeCell ref="BY2:BY3"/>
    <mergeCell ref="BY41:BY42"/>
    <mergeCell ref="A2:A3"/>
    <mergeCell ref="B2:B3"/>
    <mergeCell ref="BT1:BV1"/>
    <mergeCell ref="BV41:BV42"/>
    <mergeCell ref="BW41:BX41"/>
    <mergeCell ref="BT41:BU41"/>
    <mergeCell ref="BK1:BM1"/>
    <mergeCell ref="BK41:BL41"/>
    <mergeCell ref="BM41:BM42"/>
    <mergeCell ref="BN1:BP1"/>
    <mergeCell ref="B41:B42"/>
    <mergeCell ref="BN2:BO2"/>
    <mergeCell ref="BP2:BP3"/>
    <mergeCell ref="BN41:BO41"/>
    <mergeCell ref="BP41:BP42"/>
    <mergeCell ref="X2:Y2"/>
    <mergeCell ref="Z2:Z3"/>
    <mergeCell ref="X41:Y41"/>
    <mergeCell ref="AD2:AE2"/>
    <mergeCell ref="AF2:AF3"/>
    <mergeCell ref="AD41:AE41"/>
    <mergeCell ref="AG2:AH2"/>
    <mergeCell ref="AI2:AI3"/>
    <mergeCell ref="AG41:AH41"/>
    <mergeCell ref="AJ2:AK2"/>
    <mergeCell ref="AL2:AL3"/>
    <mergeCell ref="L41:M41"/>
    <mergeCell ref="L2:M2"/>
    <mergeCell ref="AJ41:AK41"/>
    <mergeCell ref="AL41:AL42"/>
    <mergeCell ref="R2:S2"/>
    <mergeCell ref="T2:T3"/>
    <mergeCell ref="R41:S41"/>
    <mergeCell ref="U2:V2"/>
    <mergeCell ref="CF2:CG2"/>
    <mergeCell ref="CH2:CH3"/>
    <mergeCell ref="BZ2:CA2"/>
    <mergeCell ref="CB2:CB3"/>
    <mergeCell ref="CI2:CJ2"/>
    <mergeCell ref="CK2:CK3"/>
    <mergeCell ref="BB2:BC2"/>
    <mergeCell ref="BD2:BD3"/>
    <mergeCell ref="BT2:BU2"/>
    <mergeCell ref="BV2:BV3"/>
    <mergeCell ref="BK2:BL2"/>
    <mergeCell ref="BM2:BM3"/>
    <mergeCell ref="BE2:BF2"/>
    <mergeCell ref="BG2:BG3"/>
    <mergeCell ref="F2:G2"/>
    <mergeCell ref="H2:H3"/>
    <mergeCell ref="F41:G41"/>
    <mergeCell ref="CR1:CT1"/>
    <mergeCell ref="CT41:CT42"/>
    <mergeCell ref="CR41:CS41"/>
    <mergeCell ref="CO1:CQ1"/>
    <mergeCell ref="CO41:CP41"/>
    <mergeCell ref="CQ41:CQ42"/>
    <mergeCell ref="CR2:CS2"/>
    <mergeCell ref="CT2:CT3"/>
    <mergeCell ref="BZ41:CA41"/>
    <mergeCell ref="CB41:CB42"/>
    <mergeCell ref="CL1:CN1"/>
    <mergeCell ref="CL2:CM2"/>
    <mergeCell ref="CN2:CN3"/>
    <mergeCell ref="CL41:CM41"/>
    <mergeCell ref="CN41:CN42"/>
    <mergeCell ref="CI1:CK1"/>
    <mergeCell ref="CI41:CJ41"/>
    <mergeCell ref="CK41:CK42"/>
    <mergeCell ref="CO2:CP2"/>
    <mergeCell ref="CQ2:CQ3"/>
  </mergeCells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Apguves tabula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Sazonovs</dc:creator>
  <cp:lastModifiedBy>zelma.aizpuriete</cp:lastModifiedBy>
  <cp:lastPrinted>2018-10-18T12:26:33Z</cp:lastPrinted>
  <dcterms:created xsi:type="dcterms:W3CDTF">2018-01-04T09:30:22Z</dcterms:created>
  <dcterms:modified xsi:type="dcterms:W3CDTF">2019-02-07T13:19:30Z</dcterms:modified>
</cp:coreProperties>
</file>