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ins.Irbe\Desktop\"/>
    </mc:Choice>
  </mc:AlternateContent>
  <bookViews>
    <workbookView xWindow="-15" yWindow="-15" windowWidth="14520" windowHeight="12840"/>
  </bookViews>
  <sheets>
    <sheet name="Standarta izlaid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9" i="1" l="1"/>
  <c r="G118" i="1"/>
  <c r="G120" i="1"/>
  <c r="H119" i="1" l="1"/>
  <c r="H120" i="1"/>
  <c r="H59" i="1"/>
  <c r="G37" i="1" l="1"/>
  <c r="H93" i="1" l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8" i="1"/>
  <c r="H89" i="1"/>
  <c r="H86" i="1"/>
  <c r="H87" i="1"/>
  <c r="H91" i="1"/>
  <c r="H92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21" i="1"/>
  <c r="H122" i="1"/>
  <c r="H123" i="1"/>
  <c r="H124" i="1"/>
  <c r="H125" i="1"/>
  <c r="H126" i="1"/>
  <c r="H127" i="1"/>
  <c r="G93" i="1"/>
  <c r="G125" i="1"/>
  <c r="G15" i="1"/>
  <c r="G17" i="1"/>
  <c r="G19" i="1"/>
  <c r="G21" i="1"/>
  <c r="G23" i="1"/>
  <c r="G25" i="1"/>
  <c r="G27" i="1"/>
  <c r="G39" i="1"/>
  <c r="G41" i="1"/>
  <c r="G43" i="1"/>
  <c r="G29" i="1"/>
  <c r="G31" i="1"/>
  <c r="G33" i="1"/>
  <c r="G35" i="1"/>
  <c r="G45" i="1"/>
  <c r="G47" i="1"/>
  <c r="G49" i="1"/>
  <c r="G51" i="1"/>
  <c r="G53" i="1"/>
  <c r="G55" i="1"/>
  <c r="G56" i="1"/>
  <c r="G58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9" i="1"/>
  <c r="G87" i="1"/>
  <c r="G91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21" i="1"/>
  <c r="G123" i="1"/>
  <c r="G127" i="1"/>
  <c r="G13" i="1"/>
  <c r="M14" i="1" l="1"/>
  <c r="M11" i="1"/>
</calcChain>
</file>

<file path=xl/sharedStrings.xml><?xml version="1.0" encoding="utf-8"?>
<sst xmlns="http://schemas.openxmlformats.org/spreadsheetml/2006/main" count="61" uniqueCount="61">
  <si>
    <t>Buļļi 1 līdz 2 gadiem</t>
  </si>
  <si>
    <t>Teles no 1 līdz 2 gadiem</t>
  </si>
  <si>
    <t>Vaislas teles vecākas par 2 gadiem</t>
  </si>
  <si>
    <t>Nobarojamās teles vecākas par 2 gadiem</t>
  </si>
  <si>
    <t>Slaucamās govis</t>
  </si>
  <si>
    <t>Zīdītājgovis</t>
  </si>
  <si>
    <t>Nobarojamās cūkas</t>
  </si>
  <si>
    <t>Sivēnmātes svarā virs 50 kg</t>
  </si>
  <si>
    <t>Pārējās cūkas</t>
  </si>
  <si>
    <t>Aitu mātes</t>
  </si>
  <si>
    <t>Pārējās aitas</t>
  </si>
  <si>
    <t>Kazu mātes</t>
  </si>
  <si>
    <t>Pārējās kazas</t>
  </si>
  <si>
    <t>Trušu mātes</t>
  </si>
  <si>
    <t>Zirgi</t>
  </si>
  <si>
    <t>Bišu saimes</t>
  </si>
  <si>
    <t>Ziemas kvieši</t>
  </si>
  <si>
    <t>Rudzi</t>
  </si>
  <si>
    <t>Mieži</t>
  </si>
  <si>
    <t>Auzas</t>
  </si>
  <si>
    <t>Kartupeļi</t>
  </si>
  <si>
    <t xml:space="preserve">Garšķiedru lini </t>
  </si>
  <si>
    <t xml:space="preserve">Eļļas lini </t>
  </si>
  <si>
    <t>Lauka dārzeņi</t>
  </si>
  <si>
    <t>Dārzeņi apsildāmajās segtajās platībās</t>
  </si>
  <si>
    <t>Dārzeņi specializētajās un neapsildāmajās segtajās platībās</t>
  </si>
  <si>
    <t>Zemenes</t>
  </si>
  <si>
    <t>Ziedi un dekoratīvie augi atklātā laukā</t>
  </si>
  <si>
    <t>Citas aramzemes kultūras (izņemot lopbarību)</t>
  </si>
  <si>
    <t>Ābeles</t>
  </si>
  <si>
    <t>Bumbieres</t>
  </si>
  <si>
    <t>Ķirši, plūmes, cidonijas</t>
  </si>
  <si>
    <t>Lopbarības saknes un kāposti</t>
  </si>
  <si>
    <t>Kukurūza lopbarībai</t>
  </si>
  <si>
    <t>Ilggadīgie zālāji aramzemē</t>
  </si>
  <si>
    <t>Kultivētās pļavas, ganības</t>
  </si>
  <si>
    <t>Dabīgās pļavas, ganības</t>
  </si>
  <si>
    <t>Lopkopība</t>
  </si>
  <si>
    <t>Augkopība</t>
  </si>
  <si>
    <r>
      <t xml:space="preserve">Standarta izlaide saimniecībā </t>
    </r>
    <r>
      <rPr>
        <b/>
        <sz val="22"/>
        <rFont val="Calibri Light"/>
        <family val="2"/>
        <charset val="186"/>
      </rPr>
      <t>KOPĀ</t>
    </r>
    <r>
      <rPr>
        <sz val="22"/>
        <rFont val="Calibri Light"/>
        <family val="2"/>
        <charset val="186"/>
      </rPr>
      <t>, Eur</t>
    </r>
  </si>
  <si>
    <t>Jūsu norādītais kopējais hektāru skaits saimniecībā</t>
  </si>
  <si>
    <r>
      <t>Sēnes (</t>
    </r>
    <r>
      <rPr>
        <sz val="16"/>
        <color rgb="FFFF0000"/>
        <rFont val="Calibri Light"/>
        <family val="2"/>
        <charset val="186"/>
      </rPr>
      <t>norādīt m</t>
    </r>
    <r>
      <rPr>
        <vertAlign val="superscript"/>
        <sz val="16"/>
        <color rgb="FFFF0000"/>
        <rFont val="Calibri Light"/>
        <family val="2"/>
        <charset val="186"/>
      </rPr>
      <t>2</t>
    </r>
    <r>
      <rPr>
        <sz val="16"/>
        <color theme="1"/>
        <rFont val="Calibri Light"/>
        <family val="2"/>
        <charset val="186"/>
      </rPr>
      <t>)</t>
    </r>
  </si>
  <si>
    <r>
      <t xml:space="preserve">Ilggadīgo dekoratīvo un augļu koku un krūmu </t>
    </r>
    <r>
      <rPr>
        <sz val="18"/>
        <color theme="1"/>
        <rFont val="Calibri Light"/>
        <family val="2"/>
        <charset val="186"/>
      </rPr>
      <t xml:space="preserve">stādi </t>
    </r>
  </si>
  <si>
    <t>Pākšaugi un to mistri</t>
  </si>
  <si>
    <t>Rapsis, ripsis un pārējie eļļas augi</t>
  </si>
  <si>
    <t>Ārstniecības augi, garšaugi un nektāraugi</t>
  </si>
  <si>
    <t>Ziedi un dekoratīvie augi segtajās platībās</t>
  </si>
  <si>
    <t>Kultūraugi sēklai un stādi</t>
  </si>
  <si>
    <t>Ogulāji un vīnogas</t>
  </si>
  <si>
    <t>Papuves, par kurām nesaņem subsīdijas</t>
  </si>
  <si>
    <t>Jaunlopi, jaunāki par gadu</t>
  </si>
  <si>
    <t>Buļļi, vecāki par 2 gadiem</t>
  </si>
  <si>
    <t>Sivēni svarā līdz 20 kg</t>
  </si>
  <si>
    <t>Vistas gaļai, 100 gab.</t>
  </si>
  <si>
    <t>Dējējvistas, 100 gab.</t>
  </si>
  <si>
    <t>Pīles, zosis, pārējie putni, 100 gab.</t>
  </si>
  <si>
    <t>Vasaras kvieši, t.sk. ar pasēju</t>
  </si>
  <si>
    <t>Citi graudaugi (griķi, tritikāle, graudaugu mistri u.c.)</t>
  </si>
  <si>
    <t>Pārējās tehniskās kultūras (kaņepes, apiņi u.c.)</t>
  </si>
  <si>
    <t>Viengadīgie zālāji aramzemē, t.sk. tauriņzieži</t>
  </si>
  <si>
    <t>Citas lopbarības kultūras aramzemē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</si>
</sst>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[$€-1]"/>
  </numFmts>
  <fonts count="14" x14ac:knownFonts="1">
    <font>
      <sz val="11"/>
      <color theme="1"/>
      <name val="Calibri"/>
      <family val="2"/>
      <scheme val="minor"/>
    </font>
    <font>
      <sz val="10"/>
      <name val="Arial Narrow"/>
      <family val="2"/>
      <charset val="186"/>
    </font>
    <font>
      <b/>
      <sz val="16"/>
      <color theme="1"/>
      <name val="Calibri Light"/>
      <family val="2"/>
      <charset val="186"/>
    </font>
    <font>
      <sz val="16"/>
      <color theme="1"/>
      <name val="Calibri Light"/>
      <family val="2"/>
      <charset val="186"/>
    </font>
    <font>
      <sz val="18"/>
      <color theme="1"/>
      <name val="Calibri Light"/>
      <family val="2"/>
      <charset val="186"/>
    </font>
    <font>
      <sz val="22"/>
      <name val="Calibri Light"/>
      <family val="2"/>
      <charset val="186"/>
    </font>
    <font>
      <b/>
      <sz val="22"/>
      <name val="Calibri Light"/>
      <family val="2"/>
      <charset val="186"/>
    </font>
    <font>
      <sz val="20"/>
      <color theme="0" tint="-0.499984740745262"/>
      <name val="Calibri Light"/>
      <family val="2"/>
      <charset val="186"/>
    </font>
    <font>
      <sz val="20"/>
      <color theme="0" tint="-0.499984740745262"/>
      <name val="Arial Narrow"/>
      <family val="2"/>
      <charset val="186"/>
    </font>
    <font>
      <sz val="16"/>
      <color rgb="FFFF0000"/>
      <name val="Calibri Light"/>
      <family val="2"/>
      <charset val="186"/>
    </font>
    <font>
      <vertAlign val="superscript"/>
      <sz val="16"/>
      <color rgb="FFFF0000"/>
      <name val="Calibri Light"/>
      <family val="2"/>
      <charset val="186"/>
    </font>
    <font>
      <sz val="24"/>
      <color theme="1"/>
      <name val="Calibri Light"/>
      <family val="2"/>
      <charset val="186"/>
    </font>
    <font>
      <b/>
      <sz val="28"/>
      <color theme="4" tint="-0.249977111117893"/>
      <name val="Calibri Light"/>
      <family val="2"/>
      <charset val="186"/>
    </font>
    <font>
      <sz val="16"/>
      <color theme="2"/>
      <name val="Calibri Light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vertical="top"/>
    </xf>
    <xf numFmtId="0" fontId="3" fillId="3" borderId="0" xfId="0" applyFont="1" applyFill="1"/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/>
    <xf numFmtId="164" fontId="12" fillId="2" borderId="0" xfId="0" applyNumberFormat="1" applyFont="1" applyFill="1" applyAlignment="1">
      <alignment horizontal="left"/>
    </xf>
    <xf numFmtId="0" fontId="4" fillId="4" borderId="0" xfId="0" applyFont="1" applyFill="1" applyProtection="1">
      <protection locked="0"/>
    </xf>
    <xf numFmtId="0" fontId="3" fillId="5" borderId="0" xfId="0" applyFont="1" applyFill="1"/>
    <xf numFmtId="0" fontId="4" fillId="2" borderId="0" xfId="0" applyFont="1" applyFill="1" applyProtection="1">
      <protection locked="0"/>
    </xf>
    <xf numFmtId="0" fontId="13" fillId="2" borderId="0" xfId="0" applyFont="1" applyFill="1"/>
    <xf numFmtId="0" fontId="13" fillId="2" borderId="0" xfId="0" applyFont="1" applyFill="1" applyAlignment="1">
      <alignment wrapText="1"/>
    </xf>
    <xf numFmtId="0" fontId="13" fillId="3" borderId="0" xfId="0" applyFont="1" applyFill="1"/>
    <xf numFmtId="0" fontId="1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3224892</xdr:colOff>
      <xdr:row>1</xdr:row>
      <xdr:rowOff>163287</xdr:rowOff>
    </xdr:from>
    <xdr:to>
      <xdr:col>10</xdr:col>
      <xdr:colOff>503464</xdr:colOff>
      <xdr:row>8</xdr:row>
      <xdr:rowOff>210911</xdr:rowOff>
    </xdr:to>
    <xdr:sp macro="" textlink="">
      <xdr:nvSpPr>
        <xdr:cNvPr id="2" name="Down Arrow Callout 1"/>
        <xdr:cNvSpPr/>
      </xdr:nvSpPr>
      <xdr:spPr>
        <a:xfrm>
          <a:off x="5061856" y="435430"/>
          <a:ext cx="5510894" cy="1952624"/>
        </a:xfrm>
        <a:prstGeom prst="downArrowCallout">
          <a:avLst>
            <a:gd name="adj1" fmla="val 12273"/>
            <a:gd name="adj2" fmla="val 25000"/>
            <a:gd name="adj3" fmla="val 25000"/>
            <a:gd name="adj4" fmla="val 64977"/>
          </a:avLst>
        </a:prstGeom>
        <a:solidFill>
          <a:schemeClr val="tx2">
            <a:lumMod val="20000"/>
            <a:lumOff val="80000"/>
            <a:alpha val="49000"/>
          </a:schemeClr>
        </a:solidFill>
        <a:ln>
          <a:solidFill>
            <a:schemeClr val="accent1">
              <a:shade val="50000"/>
              <a:alpha val="31000"/>
            </a:schemeClr>
          </a:solidFill>
        </a:ln>
        <a:effectLst>
          <a:outerShdw blurRad="342900" dist="152400" dir="4980000" sx="103000" sy="103000" algn="t" rotWithShape="0">
            <a:prstClr val="black">
              <a:alpha val="26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3252106</xdr:colOff>
      <xdr:row>1</xdr:row>
      <xdr:rowOff>149679</xdr:rowOff>
    </xdr:from>
    <xdr:to>
      <xdr:col>10</xdr:col>
      <xdr:colOff>476249</xdr:colOff>
      <xdr:row>5</xdr:row>
      <xdr:rowOff>235857</xdr:rowOff>
    </xdr:to>
    <xdr:sp macro="" textlink="">
      <xdr:nvSpPr>
        <xdr:cNvPr id="3" name="TextBox 2"/>
        <xdr:cNvSpPr txBox="1"/>
      </xdr:nvSpPr>
      <xdr:spPr>
        <a:xfrm>
          <a:off x="5089070" y="421822"/>
          <a:ext cx="5456465" cy="1174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2000" b="0">
              <a:solidFill>
                <a:schemeClr val="dk1"/>
              </a:solidFill>
              <a:latin typeface="Calibri" panose="020F0502020204030204" pitchFamily="34" charset="0"/>
              <a:ea typeface="+mn-ea"/>
              <a:cs typeface="+mn-cs"/>
            </a:rPr>
            <a:t>Lūdzam </a:t>
          </a:r>
          <a:r>
            <a:rPr lang="lv-LV" sz="2000" b="1">
              <a:solidFill>
                <a:srgbClr val="FF0000"/>
              </a:solidFill>
              <a:latin typeface="Calibri" panose="020F0502020204030204" pitchFamily="34" charset="0"/>
            </a:rPr>
            <a:t>norādīt </a:t>
          </a:r>
          <a:r>
            <a:rPr lang="lv-LV" sz="2000" b="0">
              <a:latin typeface="Calibri" panose="020F0502020204030204" pitchFamily="34" charset="0"/>
            </a:rPr>
            <a:t>atbilstošo saimniecības platību hektāros vai dzīvnieku skaitu</a:t>
          </a:r>
          <a:endParaRPr lang="en-GB" sz="2000" b="0">
            <a:latin typeface="Calibri" panose="020F0502020204030204" pitchFamily="34" charset="0"/>
          </a:endParaRPr>
        </a:p>
      </xdr:txBody>
    </xdr:sp>
    <xdr:clientData/>
  </xdr:twoCellAnchor>
  <xdr:twoCellAnchor>
    <xdr:from>
      <xdr:col>11</xdr:col>
      <xdr:colOff>544286</xdr:colOff>
      <xdr:row>1</xdr:row>
      <xdr:rowOff>149679</xdr:rowOff>
    </xdr:from>
    <xdr:to>
      <xdr:col>13</xdr:col>
      <xdr:colOff>111126</xdr:colOff>
      <xdr:row>8</xdr:row>
      <xdr:rowOff>229054</xdr:rowOff>
    </xdr:to>
    <xdr:sp macro="" textlink="">
      <xdr:nvSpPr>
        <xdr:cNvPr id="4" name="Down Arrow Callout 3"/>
        <xdr:cNvSpPr/>
      </xdr:nvSpPr>
      <xdr:spPr>
        <a:xfrm>
          <a:off x="11225893" y="421822"/>
          <a:ext cx="3308804" cy="1984375"/>
        </a:xfrm>
        <a:prstGeom prst="downArrowCallout">
          <a:avLst>
            <a:gd name="adj1" fmla="val 12273"/>
            <a:gd name="adj2" fmla="val 25000"/>
            <a:gd name="adj3" fmla="val 25000"/>
            <a:gd name="adj4" fmla="val 64977"/>
          </a:avLst>
        </a:prstGeom>
        <a:solidFill>
          <a:schemeClr val="accent6">
            <a:lumMod val="20000"/>
            <a:lumOff val="80000"/>
            <a:alpha val="49000"/>
          </a:schemeClr>
        </a:solidFill>
        <a:ln>
          <a:solidFill>
            <a:schemeClr val="accent6">
              <a:lumMod val="75000"/>
              <a:alpha val="31000"/>
            </a:schemeClr>
          </a:solidFill>
        </a:ln>
        <a:effectLst>
          <a:outerShdw blurRad="342900" dist="152400" dir="4980000" sx="103000" sy="103000" algn="t" rotWithShape="0">
            <a:prstClr val="black">
              <a:alpha val="26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680357</xdr:colOff>
      <xdr:row>1</xdr:row>
      <xdr:rowOff>176893</xdr:rowOff>
    </xdr:from>
    <xdr:to>
      <xdr:col>13</xdr:col>
      <xdr:colOff>163285</xdr:colOff>
      <xdr:row>5</xdr:row>
      <xdr:rowOff>263071</xdr:rowOff>
    </xdr:to>
    <xdr:sp macro="" textlink="">
      <xdr:nvSpPr>
        <xdr:cNvPr id="5" name="TextBox 4"/>
        <xdr:cNvSpPr txBox="1"/>
      </xdr:nvSpPr>
      <xdr:spPr>
        <a:xfrm>
          <a:off x="11361964" y="449036"/>
          <a:ext cx="3224892" cy="1174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2000" b="1">
              <a:solidFill>
                <a:srgbClr val="FF0000"/>
              </a:solidFill>
              <a:latin typeface="Calibri" panose="020F0502020204030204" pitchFamily="34" charset="0"/>
            </a:rPr>
            <a:t>Aprēķinātais</a:t>
          </a:r>
          <a:r>
            <a:rPr lang="lv-LV" sz="2000" b="1" baseline="0">
              <a:solidFill>
                <a:srgbClr val="FF0000"/>
              </a:solidFill>
              <a:latin typeface="Calibri" panose="020F0502020204030204" pitchFamily="34" charset="0"/>
            </a:rPr>
            <a:t> rezultāts </a:t>
          </a:r>
          <a:r>
            <a:rPr lang="lv-LV" sz="2000" b="0">
              <a:solidFill>
                <a:schemeClr val="dk1"/>
              </a:solidFill>
              <a:latin typeface="Calibri" panose="020F0502020204030204" pitchFamily="34" charset="0"/>
              <a:ea typeface="+mn-ea"/>
              <a:cs typeface="+mn-cs"/>
            </a:rPr>
            <a:t>Jūsu saimniecībai</a:t>
          </a:r>
          <a:endParaRPr lang="en-GB" sz="2000" b="0">
            <a:solidFill>
              <a:schemeClr val="dk1"/>
            </a:solidFill>
            <a:latin typeface="Calibri" panose="020F0502020204030204" pitchFamily="34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0:V128"/>
  <sheetViews>
    <sheetView tabSelected="1" zoomScale="60" zoomScaleNormal="60" workbookViewId="0">
      <selection activeCell="F27" sqref="F27"/>
    </sheetView>
  </sheetViews>
  <sheetFormatPr defaultColWidth="9.140625" defaultRowHeight="21" x14ac:dyDescent="0.35"/>
  <cols>
    <col min="1" max="3" width="9.140625" style="4"/>
    <col min="4" max="4" width="77.28515625" style="4" customWidth="1"/>
    <col min="5" max="5" width="11.5703125" style="4" customWidth="1"/>
    <col min="6" max="6" width="27.5703125" style="4" customWidth="1"/>
    <col min="7" max="7" width="8" style="4" customWidth="1"/>
    <col min="8" max="8" width="9.140625" style="4" customWidth="1"/>
    <col min="9" max="11" width="9.140625" style="4"/>
    <col min="12" max="12" width="17.140625" style="4" customWidth="1"/>
    <col min="13" max="13" width="39" style="4" customWidth="1"/>
    <col min="14" max="16384" width="9.140625" style="4"/>
  </cols>
  <sheetData>
    <row r="10" spans="2:22" ht="6.75" customHeight="1" x14ac:dyDescent="0.3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2:22" ht="36" x14ac:dyDescent="0.55000000000000004">
      <c r="B11" s="2"/>
      <c r="C11" s="1" t="s">
        <v>37</v>
      </c>
      <c r="D11" s="2"/>
      <c r="E11" s="2"/>
      <c r="F11" s="2"/>
      <c r="G11" s="2"/>
      <c r="H11" s="2"/>
      <c r="I11" s="2"/>
      <c r="J11" s="2"/>
      <c r="K11" s="2"/>
      <c r="L11" s="2"/>
      <c r="M11" s="11">
        <f>SUM(G13:G127)</f>
        <v>0</v>
      </c>
      <c r="N11" s="5" t="s">
        <v>39</v>
      </c>
      <c r="O11" s="2"/>
      <c r="P11" s="2"/>
      <c r="Q11" s="2"/>
      <c r="R11" s="2"/>
      <c r="S11" s="2"/>
      <c r="T11" s="2"/>
      <c r="U11" s="2"/>
      <c r="V11" s="2"/>
    </row>
    <row r="12" spans="2:22" ht="8.25" customHeight="1" x14ac:dyDescent="0.3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6"/>
      <c r="P12" s="2"/>
      <c r="Q12" s="2"/>
      <c r="R12" s="2"/>
      <c r="S12" s="2"/>
      <c r="T12" s="2"/>
      <c r="U12" s="2"/>
      <c r="V12" s="2"/>
    </row>
    <row r="13" spans="2:22" ht="23.25" x14ac:dyDescent="0.35">
      <c r="B13" s="2"/>
      <c r="C13" s="2"/>
      <c r="D13" s="3" t="s">
        <v>50</v>
      </c>
      <c r="E13" s="16">
        <v>259</v>
      </c>
      <c r="F13" s="12"/>
      <c r="G13" s="2">
        <f>E13*F13</f>
        <v>0</v>
      </c>
      <c r="H13" s="2"/>
      <c r="I13" s="2"/>
      <c r="J13" s="2"/>
      <c r="K13" s="2"/>
      <c r="L13" s="2"/>
      <c r="M13" s="2"/>
      <c r="N13" s="2"/>
      <c r="O13" s="7"/>
      <c r="P13" s="2"/>
      <c r="Q13" s="2"/>
      <c r="R13" s="2"/>
      <c r="S13" s="2"/>
      <c r="T13" s="2"/>
      <c r="U13" s="2"/>
      <c r="V13" s="2"/>
    </row>
    <row r="14" spans="2:22" ht="5.25" customHeight="1" x14ac:dyDescent="0.35">
      <c r="B14" s="2"/>
      <c r="C14" s="2"/>
      <c r="D14" s="3"/>
      <c r="E14" s="16"/>
      <c r="F14" s="10"/>
      <c r="G14" s="2"/>
      <c r="H14" s="2"/>
      <c r="I14" s="2"/>
      <c r="J14" s="2"/>
      <c r="K14" s="2"/>
      <c r="L14" s="2"/>
      <c r="M14" s="18">
        <f>SUM(H59:H127)</f>
        <v>0</v>
      </c>
      <c r="N14" s="2"/>
      <c r="O14" s="7"/>
      <c r="P14" s="2"/>
      <c r="Q14" s="2"/>
      <c r="R14" s="2"/>
      <c r="S14" s="2"/>
      <c r="T14" s="2"/>
      <c r="U14" s="2"/>
      <c r="V14" s="2"/>
    </row>
    <row r="15" spans="2:22" ht="21" customHeight="1" x14ac:dyDescent="0.35">
      <c r="B15" s="2"/>
      <c r="C15" s="2"/>
      <c r="D15" s="3" t="s">
        <v>0</v>
      </c>
      <c r="E15" s="16">
        <v>303</v>
      </c>
      <c r="F15" s="12"/>
      <c r="G15" s="2">
        <f t="shared" ref="G15:G71" si="0">E15*F15</f>
        <v>0</v>
      </c>
      <c r="H15" s="2"/>
      <c r="I15" s="2"/>
      <c r="J15" s="2"/>
      <c r="K15" s="2"/>
      <c r="L15" s="2"/>
      <c r="M15" s="18"/>
      <c r="N15" s="8" t="s">
        <v>40</v>
      </c>
      <c r="O15" s="2"/>
      <c r="P15" s="2"/>
      <c r="Q15" s="2"/>
      <c r="R15" s="2"/>
      <c r="S15" s="2"/>
      <c r="T15" s="2"/>
      <c r="U15" s="2"/>
      <c r="V15" s="2"/>
    </row>
    <row r="16" spans="2:22" ht="5.25" customHeight="1" x14ac:dyDescent="0.35">
      <c r="B16" s="2"/>
      <c r="C16" s="2"/>
      <c r="D16" s="3"/>
      <c r="E16" s="16"/>
      <c r="F16" s="10"/>
      <c r="G16" s="2"/>
      <c r="H16" s="2"/>
      <c r="I16" s="2"/>
      <c r="J16" s="2"/>
      <c r="K16" s="2"/>
      <c r="L16" s="2"/>
      <c r="M16" s="18"/>
      <c r="N16" s="2"/>
      <c r="O16" s="9"/>
      <c r="P16" s="2"/>
      <c r="Q16" s="2"/>
      <c r="R16" s="2"/>
      <c r="S16" s="2"/>
      <c r="T16" s="2"/>
      <c r="U16" s="2"/>
      <c r="V16" s="2"/>
    </row>
    <row r="17" spans="2:22" ht="23.25" x14ac:dyDescent="0.35">
      <c r="B17" s="2"/>
      <c r="C17" s="2"/>
      <c r="D17" s="3" t="s">
        <v>1</v>
      </c>
      <c r="E17" s="16">
        <v>164</v>
      </c>
      <c r="F17" s="12"/>
      <c r="G17" s="2">
        <f t="shared" si="0"/>
        <v>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2:22" ht="5.25" customHeight="1" x14ac:dyDescent="0.35">
      <c r="B18" s="2"/>
      <c r="C18" s="2"/>
      <c r="D18" s="3"/>
      <c r="E18" s="16"/>
      <c r="F18" s="10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2:22" ht="23.25" x14ac:dyDescent="0.35">
      <c r="B19" s="2"/>
      <c r="C19" s="2"/>
      <c r="D19" s="3" t="s">
        <v>51</v>
      </c>
      <c r="E19" s="16">
        <v>150</v>
      </c>
      <c r="F19" s="12"/>
      <c r="G19" s="2">
        <f t="shared" si="0"/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2:22" ht="5.25" customHeight="1" x14ac:dyDescent="0.35">
      <c r="B20" s="2"/>
      <c r="C20" s="2"/>
      <c r="D20" s="3"/>
      <c r="E20" s="16"/>
      <c r="F20" s="10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2:22" ht="23.25" x14ac:dyDescent="0.35">
      <c r="B21" s="2"/>
      <c r="C21" s="2"/>
      <c r="D21" s="3" t="s">
        <v>2</v>
      </c>
      <c r="E21" s="16">
        <v>265</v>
      </c>
      <c r="F21" s="12"/>
      <c r="G21" s="2">
        <f t="shared" si="0"/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2:22" ht="5.25" customHeight="1" x14ac:dyDescent="0.35">
      <c r="B22" s="2"/>
      <c r="C22" s="2"/>
      <c r="D22" s="3"/>
      <c r="E22" s="16"/>
      <c r="F22" s="10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2:22" ht="23.25" x14ac:dyDescent="0.35">
      <c r="B23" s="2"/>
      <c r="C23" s="2"/>
      <c r="D23" s="3" t="s">
        <v>3</v>
      </c>
      <c r="E23" s="16">
        <v>265</v>
      </c>
      <c r="F23" s="12"/>
      <c r="G23" s="2">
        <f t="shared" si="0"/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2:22" ht="5.25" customHeight="1" x14ac:dyDescent="0.35">
      <c r="B24" s="2"/>
      <c r="C24" s="2"/>
      <c r="D24" s="3"/>
      <c r="E24" s="16"/>
      <c r="F24" s="10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2:22" ht="23.25" x14ac:dyDescent="0.35">
      <c r="B25" s="2"/>
      <c r="C25" s="2"/>
      <c r="D25" s="3" t="s">
        <v>4</v>
      </c>
      <c r="E25" s="16">
        <v>1583</v>
      </c>
      <c r="F25" s="12"/>
      <c r="G25" s="2">
        <f t="shared" si="0"/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2:22" ht="5.25" customHeight="1" x14ac:dyDescent="0.35">
      <c r="B26" s="2"/>
      <c r="C26" s="2"/>
      <c r="D26" s="3"/>
      <c r="E26" s="16"/>
      <c r="F26" s="10">
        <v>34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2:22" ht="23.25" x14ac:dyDescent="0.35">
      <c r="B27" s="2"/>
      <c r="C27" s="2"/>
      <c r="D27" s="3" t="s">
        <v>5</v>
      </c>
      <c r="E27" s="16">
        <v>292</v>
      </c>
      <c r="F27" s="12"/>
      <c r="G27" s="2">
        <f t="shared" si="0"/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2:22" ht="5.25" customHeight="1" x14ac:dyDescent="0.35">
      <c r="B28" s="2"/>
      <c r="C28" s="2"/>
      <c r="D28" s="3"/>
      <c r="E28" s="16"/>
      <c r="F28" s="10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2:22" ht="23.25" x14ac:dyDescent="0.35">
      <c r="B29" s="2"/>
      <c r="C29" s="2"/>
      <c r="D29" s="3" t="s">
        <v>9</v>
      </c>
      <c r="E29" s="16">
        <v>92</v>
      </c>
      <c r="F29" s="12"/>
      <c r="G29" s="2">
        <f>E29*F29</f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2:22" s="13" customFormat="1" ht="3.75" customHeight="1" x14ac:dyDescent="0.35">
      <c r="B30" s="2"/>
      <c r="C30" s="2"/>
      <c r="D30" s="3"/>
      <c r="E30" s="16"/>
      <c r="F30" s="1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2:22" ht="21" customHeight="1" x14ac:dyDescent="0.35">
      <c r="B31" s="2"/>
      <c r="C31" s="2"/>
      <c r="D31" s="3" t="s">
        <v>10</v>
      </c>
      <c r="E31" s="16">
        <v>34</v>
      </c>
      <c r="F31" s="12"/>
      <c r="G31" s="2">
        <f>E31*F31</f>
        <v>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2:22" s="13" customFormat="1" ht="5.25" customHeight="1" x14ac:dyDescent="0.35">
      <c r="B32" s="2"/>
      <c r="C32" s="2"/>
      <c r="D32" s="3"/>
      <c r="E32" s="16"/>
      <c r="F32" s="1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2:22" ht="23.25" x14ac:dyDescent="0.35">
      <c r="B33" s="2"/>
      <c r="C33" s="2"/>
      <c r="D33" s="3" t="s">
        <v>11</v>
      </c>
      <c r="E33" s="16">
        <v>230</v>
      </c>
      <c r="F33" s="12"/>
      <c r="G33" s="2">
        <f>E33*F33</f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2:22" s="13" customFormat="1" ht="5.25" customHeight="1" x14ac:dyDescent="0.35">
      <c r="B34" s="2"/>
      <c r="C34" s="2"/>
      <c r="D34" s="3"/>
      <c r="E34" s="16"/>
      <c r="F34" s="1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2:22" ht="23.25" x14ac:dyDescent="0.35">
      <c r="B35" s="2"/>
      <c r="C35" s="2"/>
      <c r="D35" s="3" t="s">
        <v>12</v>
      </c>
      <c r="E35" s="16">
        <v>20</v>
      </c>
      <c r="F35" s="12"/>
      <c r="G35" s="2">
        <f>E35*F35</f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2:22" s="13" customFormat="1" ht="4.5" customHeight="1" x14ac:dyDescent="0.35">
      <c r="B36" s="2"/>
      <c r="C36" s="2"/>
      <c r="D36" s="3"/>
      <c r="E36" s="16"/>
      <c r="F36" s="1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2:22" ht="23.25" x14ac:dyDescent="0.35">
      <c r="B37" s="2"/>
      <c r="C37" s="2"/>
      <c r="D37" s="3" t="s">
        <v>52</v>
      </c>
      <c r="E37" s="16">
        <v>42</v>
      </c>
      <c r="F37" s="12"/>
      <c r="G37" s="2">
        <f t="shared" si="0"/>
        <v>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2:22" ht="5.25" customHeight="1" x14ac:dyDescent="0.35">
      <c r="B38" s="2"/>
      <c r="C38" s="2"/>
      <c r="D38" s="3"/>
      <c r="E38" s="16"/>
      <c r="F38" s="10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2:22" ht="23.25" x14ac:dyDescent="0.35">
      <c r="B39" s="2"/>
      <c r="C39" s="2"/>
      <c r="D39" s="3" t="s">
        <v>6</v>
      </c>
      <c r="E39" s="16">
        <v>148</v>
      </c>
      <c r="F39" s="12"/>
      <c r="G39" s="2">
        <f t="shared" si="0"/>
        <v>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2:22" ht="5.25" customHeight="1" x14ac:dyDescent="0.35">
      <c r="B40" s="2"/>
      <c r="C40" s="2"/>
      <c r="D40" s="3"/>
      <c r="E40" s="16"/>
      <c r="F40" s="10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2:22" ht="23.25" customHeight="1" x14ac:dyDescent="0.35">
      <c r="B41" s="2"/>
      <c r="C41" s="2"/>
      <c r="D41" s="3" t="s">
        <v>7</v>
      </c>
      <c r="E41" s="16">
        <v>780</v>
      </c>
      <c r="F41" s="12"/>
      <c r="G41" s="2">
        <f t="shared" si="0"/>
        <v>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2:22" ht="5.25" customHeight="1" x14ac:dyDescent="0.35">
      <c r="B42" s="2"/>
      <c r="C42" s="2"/>
      <c r="D42" s="3"/>
      <c r="E42" s="16"/>
      <c r="F42" s="1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2:22" ht="23.25" customHeight="1" x14ac:dyDescent="0.35">
      <c r="B43" s="2"/>
      <c r="C43" s="2"/>
      <c r="D43" s="3" t="s">
        <v>8</v>
      </c>
      <c r="E43" s="16">
        <v>148</v>
      </c>
      <c r="F43" s="12"/>
      <c r="G43" s="2">
        <f t="shared" si="0"/>
        <v>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2:22" ht="5.25" customHeight="1" x14ac:dyDescent="0.35">
      <c r="B44" s="2"/>
      <c r="C44" s="2"/>
      <c r="D44" s="3"/>
      <c r="E44" s="16"/>
      <c r="F44" s="10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2:22" ht="23.25" x14ac:dyDescent="0.35">
      <c r="B45" s="2"/>
      <c r="C45" s="2"/>
      <c r="D45" s="3" t="s">
        <v>53</v>
      </c>
      <c r="E45" s="16">
        <v>1088</v>
      </c>
      <c r="F45" s="12"/>
      <c r="G45" s="2">
        <f t="shared" si="0"/>
        <v>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2:22" ht="5.25" customHeight="1" x14ac:dyDescent="0.35">
      <c r="B46" s="2"/>
      <c r="C46" s="2"/>
      <c r="D46" s="3"/>
      <c r="E46" s="16"/>
      <c r="F46" s="10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2:22" ht="23.25" x14ac:dyDescent="0.35">
      <c r="B47" s="2"/>
      <c r="C47" s="2"/>
      <c r="D47" s="3" t="s">
        <v>54</v>
      </c>
      <c r="E47" s="16">
        <v>1645</v>
      </c>
      <c r="F47" s="12"/>
      <c r="G47" s="2">
        <f t="shared" si="0"/>
        <v>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22" ht="5.25" customHeight="1" x14ac:dyDescent="0.35">
      <c r="B48" s="2"/>
      <c r="C48" s="2"/>
      <c r="D48" s="3"/>
      <c r="E48" s="16"/>
      <c r="F48" s="10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2:22" ht="23.25" x14ac:dyDescent="0.35">
      <c r="B49" s="2"/>
      <c r="C49" s="2"/>
      <c r="D49" s="3" t="s">
        <v>55</v>
      </c>
      <c r="E49" s="16">
        <v>1000</v>
      </c>
      <c r="F49" s="12"/>
      <c r="G49" s="2">
        <f t="shared" si="0"/>
        <v>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2:22" ht="5.25" customHeight="1" x14ac:dyDescent="0.35">
      <c r="B50" s="2"/>
      <c r="C50" s="2"/>
      <c r="D50" s="3"/>
      <c r="E50" s="16"/>
      <c r="F50" s="10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2:22" ht="23.25" x14ac:dyDescent="0.35">
      <c r="B51" s="2"/>
      <c r="C51" s="2"/>
      <c r="D51" s="3" t="s">
        <v>13</v>
      </c>
      <c r="E51" s="16">
        <v>106</v>
      </c>
      <c r="F51" s="12"/>
      <c r="G51" s="2">
        <f t="shared" si="0"/>
        <v>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2:22" ht="5.25" customHeight="1" x14ac:dyDescent="0.35">
      <c r="B52" s="2"/>
      <c r="C52" s="2"/>
      <c r="D52" s="3"/>
      <c r="E52" s="16"/>
      <c r="F52" s="10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2:22" ht="23.25" x14ac:dyDescent="0.35">
      <c r="B53" s="2"/>
      <c r="C53" s="2"/>
      <c r="D53" s="3" t="s">
        <v>14</v>
      </c>
      <c r="E53" s="16">
        <v>230</v>
      </c>
      <c r="F53" s="12"/>
      <c r="G53" s="2">
        <f t="shared" si="0"/>
        <v>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2:22" ht="5.25" customHeight="1" x14ac:dyDescent="0.35">
      <c r="B54" s="2"/>
      <c r="C54" s="2"/>
      <c r="D54" s="3"/>
      <c r="E54" s="16"/>
      <c r="F54" s="10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2:22" ht="23.25" x14ac:dyDescent="0.35">
      <c r="B55" s="2"/>
      <c r="C55" s="2"/>
      <c r="D55" s="3" t="s">
        <v>15</v>
      </c>
      <c r="E55" s="16">
        <v>90</v>
      </c>
      <c r="F55" s="12"/>
      <c r="G55" s="2">
        <f t="shared" si="0"/>
        <v>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2:22" ht="5.25" customHeight="1" x14ac:dyDescent="0.35">
      <c r="B56" s="2"/>
      <c r="C56" s="2"/>
      <c r="D56" s="3"/>
      <c r="E56" s="16"/>
      <c r="F56" s="10"/>
      <c r="G56" s="2">
        <f t="shared" si="0"/>
        <v>0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2:22" ht="18.75" customHeight="1" x14ac:dyDescent="0.35">
      <c r="B57" s="2"/>
      <c r="C57" s="1" t="s">
        <v>38</v>
      </c>
      <c r="D57" s="3"/>
      <c r="E57" s="16"/>
      <c r="F57" s="10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2:22" ht="5.25" customHeight="1" x14ac:dyDescent="0.35">
      <c r="B58" s="2"/>
      <c r="C58" s="2"/>
      <c r="D58" s="3"/>
      <c r="E58" s="16"/>
      <c r="F58" s="10"/>
      <c r="G58" s="2">
        <f t="shared" si="0"/>
        <v>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2:22" ht="23.25" x14ac:dyDescent="0.35">
      <c r="B59" s="2"/>
      <c r="C59" s="2"/>
      <c r="D59" s="3" t="s">
        <v>56</v>
      </c>
      <c r="E59" s="16">
        <v>587</v>
      </c>
      <c r="F59" s="12"/>
      <c r="G59" s="2">
        <f t="shared" si="0"/>
        <v>0</v>
      </c>
      <c r="H59" s="15">
        <f>F59</f>
        <v>0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2:22" ht="5.25" customHeight="1" x14ac:dyDescent="0.35">
      <c r="B60" s="2"/>
      <c r="C60" s="2"/>
      <c r="D60" s="3"/>
      <c r="E60" s="16"/>
      <c r="F60" s="10"/>
      <c r="G60" s="2"/>
      <c r="H60" s="15">
        <f t="shared" ref="H60:H109" si="1">F60</f>
        <v>0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2:22" ht="23.25" x14ac:dyDescent="0.35">
      <c r="B61" s="2"/>
      <c r="C61" s="2"/>
      <c r="D61" s="3" t="s">
        <v>16</v>
      </c>
      <c r="E61" s="16">
        <v>587</v>
      </c>
      <c r="F61" s="12"/>
      <c r="G61" s="2">
        <f t="shared" si="0"/>
        <v>0</v>
      </c>
      <c r="H61" s="15">
        <f t="shared" si="1"/>
        <v>0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2:22" ht="5.25" customHeight="1" x14ac:dyDescent="0.35">
      <c r="B62" s="2"/>
      <c r="C62" s="2"/>
      <c r="D62" s="3"/>
      <c r="E62" s="16"/>
      <c r="F62" s="10"/>
      <c r="G62" s="2"/>
      <c r="H62" s="15">
        <f t="shared" si="1"/>
        <v>0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2:22" ht="23.25" x14ac:dyDescent="0.35">
      <c r="B63" s="2"/>
      <c r="C63" s="2"/>
      <c r="D63" s="3" t="s">
        <v>17</v>
      </c>
      <c r="E63" s="16">
        <v>379</v>
      </c>
      <c r="F63" s="12"/>
      <c r="G63" s="2">
        <f t="shared" si="0"/>
        <v>0</v>
      </c>
      <c r="H63" s="15">
        <f t="shared" si="1"/>
        <v>0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2:22" ht="5.25" customHeight="1" x14ac:dyDescent="0.35">
      <c r="B64" s="2"/>
      <c r="C64" s="2"/>
      <c r="D64" s="3"/>
      <c r="E64" s="16"/>
      <c r="F64" s="10"/>
      <c r="G64" s="2"/>
      <c r="H64" s="15">
        <f t="shared" si="1"/>
        <v>0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2:22" ht="23.25" x14ac:dyDescent="0.35">
      <c r="B65" s="2"/>
      <c r="C65" s="2"/>
      <c r="D65" s="3" t="s">
        <v>18</v>
      </c>
      <c r="E65" s="16">
        <v>334</v>
      </c>
      <c r="F65" s="12"/>
      <c r="G65" s="2">
        <f t="shared" si="0"/>
        <v>0</v>
      </c>
      <c r="H65" s="15">
        <f t="shared" si="1"/>
        <v>0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2:22" ht="5.25" customHeight="1" x14ac:dyDescent="0.35">
      <c r="B66" s="2"/>
      <c r="C66" s="2"/>
      <c r="D66" s="3"/>
      <c r="E66" s="16"/>
      <c r="F66" s="10"/>
      <c r="G66" s="2"/>
      <c r="H66" s="15">
        <f t="shared" si="1"/>
        <v>0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2:22" ht="23.25" x14ac:dyDescent="0.35">
      <c r="B67" s="2"/>
      <c r="C67" s="2"/>
      <c r="D67" s="3" t="s">
        <v>19</v>
      </c>
      <c r="E67" s="16">
        <v>246</v>
      </c>
      <c r="F67" s="12"/>
      <c r="G67" s="2">
        <f t="shared" si="0"/>
        <v>0</v>
      </c>
      <c r="H67" s="15">
        <f t="shared" si="1"/>
        <v>0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2:22" ht="5.25" customHeight="1" x14ac:dyDescent="0.35">
      <c r="B68" s="2"/>
      <c r="C68" s="2"/>
      <c r="D68" s="3"/>
      <c r="E68" s="16"/>
      <c r="F68" s="10"/>
      <c r="G68" s="2"/>
      <c r="H68" s="15">
        <f t="shared" si="1"/>
        <v>0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2:22" ht="23.25" x14ac:dyDescent="0.35">
      <c r="B69" s="2"/>
      <c r="C69" s="2"/>
      <c r="D69" s="3" t="s">
        <v>57</v>
      </c>
      <c r="E69" s="16">
        <v>273</v>
      </c>
      <c r="F69" s="12"/>
      <c r="G69" s="2">
        <f t="shared" si="0"/>
        <v>0</v>
      </c>
      <c r="H69" s="15">
        <f t="shared" si="1"/>
        <v>0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2:22" ht="5.25" customHeight="1" x14ac:dyDescent="0.35">
      <c r="B70" s="2"/>
      <c r="C70" s="2"/>
      <c r="D70" s="3"/>
      <c r="E70" s="16"/>
      <c r="F70" s="10"/>
      <c r="G70" s="2"/>
      <c r="H70" s="15">
        <f t="shared" si="1"/>
        <v>0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2:22" ht="23.25" customHeight="1" x14ac:dyDescent="0.35">
      <c r="B71" s="2"/>
      <c r="C71" s="2"/>
      <c r="D71" s="3" t="s">
        <v>43</v>
      </c>
      <c r="E71" s="16">
        <v>459</v>
      </c>
      <c r="F71" s="12"/>
      <c r="G71" s="2">
        <f t="shared" si="0"/>
        <v>0</v>
      </c>
      <c r="H71" s="15">
        <f t="shared" si="1"/>
        <v>0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2:22" ht="5.25" customHeight="1" x14ac:dyDescent="0.35">
      <c r="B72" s="2"/>
      <c r="C72" s="2"/>
      <c r="D72" s="3"/>
      <c r="E72" s="16"/>
      <c r="F72" s="10"/>
      <c r="G72" s="2"/>
      <c r="H72" s="15">
        <f t="shared" si="1"/>
        <v>0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2:22" ht="23.25" x14ac:dyDescent="0.35">
      <c r="B73" s="2"/>
      <c r="C73" s="2"/>
      <c r="D73" s="3" t="s">
        <v>20</v>
      </c>
      <c r="E73" s="16">
        <v>2321</v>
      </c>
      <c r="F73" s="12"/>
      <c r="G73" s="2">
        <f t="shared" ref="G73:G121" si="2">E73*F73</f>
        <v>0</v>
      </c>
      <c r="H73" s="15">
        <f t="shared" si="1"/>
        <v>0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2:22" ht="5.25" customHeight="1" x14ac:dyDescent="0.35">
      <c r="B74" s="2"/>
      <c r="C74" s="2"/>
      <c r="D74" s="3"/>
      <c r="E74" s="16"/>
      <c r="F74" s="10"/>
      <c r="G74" s="2"/>
      <c r="H74" s="15">
        <f t="shared" si="1"/>
        <v>0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2:22" ht="23.25" x14ac:dyDescent="0.35">
      <c r="B75" s="2"/>
      <c r="C75" s="2"/>
      <c r="D75" s="3" t="s">
        <v>21</v>
      </c>
      <c r="E75" s="16">
        <v>173</v>
      </c>
      <c r="F75" s="12"/>
      <c r="G75" s="2">
        <f t="shared" si="2"/>
        <v>0</v>
      </c>
      <c r="H75" s="15">
        <f t="shared" si="1"/>
        <v>0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2:22" ht="5.25" customHeight="1" x14ac:dyDescent="0.35">
      <c r="B76" s="2"/>
      <c r="C76" s="2"/>
      <c r="D76" s="3"/>
      <c r="E76" s="16"/>
      <c r="F76" s="10"/>
      <c r="G76" s="2"/>
      <c r="H76" s="15">
        <f t="shared" si="1"/>
        <v>0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2:22" ht="23.25" x14ac:dyDescent="0.35">
      <c r="B77" s="2"/>
      <c r="C77" s="2"/>
      <c r="D77" s="3" t="s">
        <v>22</v>
      </c>
      <c r="E77" s="16">
        <v>207</v>
      </c>
      <c r="F77" s="12"/>
      <c r="G77" s="2">
        <f t="shared" si="2"/>
        <v>0</v>
      </c>
      <c r="H77" s="15">
        <f t="shared" si="1"/>
        <v>0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2:22" ht="5.25" customHeight="1" x14ac:dyDescent="0.35">
      <c r="B78" s="2"/>
      <c r="C78" s="2"/>
      <c r="D78" s="3"/>
      <c r="E78" s="16"/>
      <c r="F78" s="10"/>
      <c r="G78" s="2"/>
      <c r="H78" s="15">
        <f t="shared" si="1"/>
        <v>0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2:22" ht="23.25" x14ac:dyDescent="0.35">
      <c r="B79" s="2"/>
      <c r="C79" s="2"/>
      <c r="D79" s="3" t="s">
        <v>44</v>
      </c>
      <c r="E79" s="16">
        <v>747</v>
      </c>
      <c r="F79" s="12"/>
      <c r="G79" s="2">
        <f t="shared" si="2"/>
        <v>0</v>
      </c>
      <c r="H79" s="15">
        <f t="shared" si="1"/>
        <v>0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2:22" ht="5.25" customHeight="1" x14ac:dyDescent="0.35">
      <c r="B80" s="2"/>
      <c r="C80" s="2"/>
      <c r="D80" s="3"/>
      <c r="E80" s="16"/>
      <c r="F80" s="10"/>
      <c r="G80" s="2"/>
      <c r="H80" s="15">
        <f t="shared" si="1"/>
        <v>0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2:22" ht="23.25" x14ac:dyDescent="0.35">
      <c r="B81" s="2"/>
      <c r="C81" s="2"/>
      <c r="D81" s="3" t="s">
        <v>45</v>
      </c>
      <c r="E81" s="16">
        <v>150</v>
      </c>
      <c r="F81" s="12"/>
      <c r="G81" s="2">
        <f t="shared" si="2"/>
        <v>0</v>
      </c>
      <c r="H81" s="15">
        <f t="shared" si="1"/>
        <v>0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2:22" ht="5.25" customHeight="1" x14ac:dyDescent="0.35">
      <c r="B82" s="2"/>
      <c r="C82" s="2"/>
      <c r="D82" s="3"/>
      <c r="E82" s="16"/>
      <c r="F82" s="10"/>
      <c r="G82" s="2"/>
      <c r="H82" s="15">
        <f t="shared" si="1"/>
        <v>0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2:22" ht="23.25" x14ac:dyDescent="0.35">
      <c r="B83" s="2"/>
      <c r="C83" s="2"/>
      <c r="D83" s="3" t="s">
        <v>58</v>
      </c>
      <c r="E83" s="16">
        <v>100</v>
      </c>
      <c r="F83" s="12"/>
      <c r="G83" s="2">
        <f t="shared" si="2"/>
        <v>0</v>
      </c>
      <c r="H83" s="15">
        <f t="shared" si="1"/>
        <v>0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2:22" ht="5.25" customHeight="1" x14ac:dyDescent="0.35">
      <c r="B84" s="2"/>
      <c r="C84" s="2"/>
      <c r="D84" s="3"/>
      <c r="E84" s="16"/>
      <c r="F84" s="10"/>
      <c r="G84" s="2"/>
      <c r="H84" s="15">
        <f t="shared" si="1"/>
        <v>0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2:22" ht="23.25" x14ac:dyDescent="0.35">
      <c r="B85" s="2"/>
      <c r="C85" s="2"/>
      <c r="D85" s="3" t="s">
        <v>23</v>
      </c>
      <c r="E85" s="16">
        <v>2732</v>
      </c>
      <c r="F85" s="12"/>
      <c r="G85" s="2">
        <f t="shared" si="2"/>
        <v>0</v>
      </c>
      <c r="H85" s="15">
        <f t="shared" si="1"/>
        <v>0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2:22" ht="5.25" customHeight="1" x14ac:dyDescent="0.35">
      <c r="B86" s="2"/>
      <c r="C86" s="2"/>
      <c r="D86" s="3"/>
      <c r="E86" s="16"/>
      <c r="F86" s="10"/>
      <c r="G86" s="2"/>
      <c r="H86" s="15">
        <f t="shared" si="1"/>
        <v>0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2:22" ht="23.25" x14ac:dyDescent="0.35">
      <c r="B87" s="2"/>
      <c r="C87" s="2"/>
      <c r="D87" s="3" t="s">
        <v>25</v>
      </c>
      <c r="E87" s="16">
        <v>4000</v>
      </c>
      <c r="F87" s="12"/>
      <c r="G87" s="2">
        <f t="shared" si="2"/>
        <v>0</v>
      </c>
      <c r="H87" s="15">
        <f t="shared" si="1"/>
        <v>0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2:22" s="13" customFormat="1" ht="5.25" customHeight="1" x14ac:dyDescent="0.35">
      <c r="B88" s="2"/>
      <c r="C88" s="2"/>
      <c r="D88" s="3"/>
      <c r="E88" s="16"/>
      <c r="F88" s="10"/>
      <c r="G88" s="2"/>
      <c r="H88" s="15">
        <f>F88</f>
        <v>0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2:22" ht="21" customHeight="1" x14ac:dyDescent="0.35">
      <c r="B89" s="2"/>
      <c r="C89" s="2"/>
      <c r="D89" s="3" t="s">
        <v>24</v>
      </c>
      <c r="E89" s="16">
        <v>40000</v>
      </c>
      <c r="F89" s="12"/>
      <c r="G89" s="2">
        <f>E89*F89</f>
        <v>0</v>
      </c>
      <c r="H89" s="15">
        <f>F89</f>
        <v>0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2:22" s="13" customFormat="1" ht="5.25" customHeight="1" x14ac:dyDescent="0.35">
      <c r="B90" s="2"/>
      <c r="C90" s="2"/>
      <c r="D90" s="3"/>
      <c r="E90" s="16"/>
      <c r="F90" s="14"/>
      <c r="G90" s="2"/>
      <c r="H90" s="1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2:22" ht="23.25" x14ac:dyDescent="0.35">
      <c r="B91" s="2"/>
      <c r="C91" s="2"/>
      <c r="D91" s="3" t="s">
        <v>26</v>
      </c>
      <c r="E91" s="16">
        <v>2732</v>
      </c>
      <c r="F91" s="12"/>
      <c r="G91" s="2">
        <f t="shared" si="2"/>
        <v>0</v>
      </c>
      <c r="H91" s="15">
        <f t="shared" si="1"/>
        <v>0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2:22" ht="5.25" customHeight="1" x14ac:dyDescent="0.35">
      <c r="B92" s="2"/>
      <c r="C92" s="2"/>
      <c r="D92" s="3"/>
      <c r="E92" s="16"/>
      <c r="F92" s="10"/>
      <c r="G92" s="2"/>
      <c r="H92" s="15">
        <f t="shared" si="1"/>
        <v>0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2:22" ht="23.25" x14ac:dyDescent="0.35">
      <c r="B93" s="2"/>
      <c r="C93" s="2"/>
      <c r="D93" s="3" t="s">
        <v>41</v>
      </c>
      <c r="E93" s="16">
        <v>4</v>
      </c>
      <c r="F93" s="12"/>
      <c r="G93" s="2">
        <f>(E93*F93)</f>
        <v>0</v>
      </c>
      <c r="H93" s="15">
        <f>F93/100000</f>
        <v>0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2:22" ht="5.25" customHeight="1" x14ac:dyDescent="0.35">
      <c r="B94" s="2"/>
      <c r="C94" s="2"/>
      <c r="D94" s="3"/>
      <c r="E94" s="16"/>
      <c r="F94" s="10"/>
      <c r="G94" s="2"/>
      <c r="H94" s="15">
        <f t="shared" si="1"/>
        <v>0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2:22" ht="23.25" x14ac:dyDescent="0.35">
      <c r="B95" s="2"/>
      <c r="C95" s="2"/>
      <c r="D95" s="3" t="s">
        <v>27</v>
      </c>
      <c r="E95" s="16">
        <v>2000</v>
      </c>
      <c r="F95" s="12"/>
      <c r="G95" s="2">
        <f t="shared" si="2"/>
        <v>0</v>
      </c>
      <c r="H95" s="15">
        <f t="shared" si="1"/>
        <v>0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2:22" ht="5.25" customHeight="1" x14ac:dyDescent="0.35">
      <c r="B96" s="2"/>
      <c r="C96" s="2"/>
      <c r="D96" s="3"/>
      <c r="E96" s="16"/>
      <c r="F96" s="10"/>
      <c r="G96" s="2"/>
      <c r="H96" s="15">
        <f t="shared" si="1"/>
        <v>0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2:22" ht="23.25" x14ac:dyDescent="0.35">
      <c r="B97" s="2"/>
      <c r="C97" s="2"/>
      <c r="D97" s="3" t="s">
        <v>46</v>
      </c>
      <c r="E97" s="16">
        <v>30000</v>
      </c>
      <c r="F97" s="12"/>
      <c r="G97" s="2">
        <f t="shared" si="2"/>
        <v>0</v>
      </c>
      <c r="H97" s="15">
        <f t="shared" si="1"/>
        <v>0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2:22" ht="5.25" customHeight="1" x14ac:dyDescent="0.35">
      <c r="B98" s="2"/>
      <c r="C98" s="2"/>
      <c r="D98" s="3"/>
      <c r="E98" s="16"/>
      <c r="F98" s="10"/>
      <c r="G98" s="2"/>
      <c r="H98" s="15">
        <f t="shared" si="1"/>
        <v>0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2:22" ht="23.25" x14ac:dyDescent="0.35">
      <c r="B99" s="2"/>
      <c r="C99" s="2"/>
      <c r="D99" s="3" t="s">
        <v>47</v>
      </c>
      <c r="E99" s="16">
        <v>396</v>
      </c>
      <c r="F99" s="12"/>
      <c r="G99" s="2">
        <f t="shared" si="2"/>
        <v>0</v>
      </c>
      <c r="H99" s="15">
        <f t="shared" si="1"/>
        <v>0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2:22" ht="5.25" customHeight="1" x14ac:dyDescent="0.35">
      <c r="B100" s="2"/>
      <c r="C100" s="2"/>
      <c r="D100" s="3"/>
      <c r="E100" s="16"/>
      <c r="F100" s="10"/>
      <c r="G100" s="2"/>
      <c r="H100" s="15">
        <f t="shared" si="1"/>
        <v>0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2:22" ht="23.25" x14ac:dyDescent="0.35">
      <c r="B101" s="2"/>
      <c r="C101" s="2"/>
      <c r="D101" s="3" t="s">
        <v>28</v>
      </c>
      <c r="E101" s="16">
        <v>100</v>
      </c>
      <c r="F101" s="12"/>
      <c r="G101" s="2">
        <f t="shared" si="2"/>
        <v>0</v>
      </c>
      <c r="H101" s="15">
        <f t="shared" si="1"/>
        <v>0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2:22" ht="5.25" customHeight="1" x14ac:dyDescent="0.35">
      <c r="B102" s="2"/>
      <c r="C102" s="2"/>
      <c r="D102" s="3"/>
      <c r="E102" s="16"/>
      <c r="F102" s="10"/>
      <c r="G102" s="2"/>
      <c r="H102" s="15">
        <f t="shared" si="1"/>
        <v>0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2:22" ht="23.25" x14ac:dyDescent="0.35">
      <c r="B103" s="2"/>
      <c r="C103" s="2"/>
      <c r="D103" s="3" t="s">
        <v>29</v>
      </c>
      <c r="E103" s="16">
        <v>993</v>
      </c>
      <c r="F103" s="12"/>
      <c r="G103" s="2">
        <f t="shared" si="2"/>
        <v>0</v>
      </c>
      <c r="H103" s="15">
        <f t="shared" si="1"/>
        <v>0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2:22" ht="5.25" customHeight="1" x14ac:dyDescent="0.35">
      <c r="B104" s="2"/>
      <c r="C104" s="2"/>
      <c r="D104" s="3"/>
      <c r="E104" s="16"/>
      <c r="F104" s="10"/>
      <c r="G104" s="2"/>
      <c r="H104" s="15">
        <f t="shared" si="1"/>
        <v>0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2:22" ht="23.25" x14ac:dyDescent="0.35">
      <c r="B105" s="2"/>
      <c r="C105" s="2"/>
      <c r="D105" s="3" t="s">
        <v>30</v>
      </c>
      <c r="E105" s="16">
        <v>993</v>
      </c>
      <c r="F105" s="12"/>
      <c r="G105" s="2">
        <f t="shared" si="2"/>
        <v>0</v>
      </c>
      <c r="H105" s="15">
        <f t="shared" si="1"/>
        <v>0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2:22" ht="5.25" customHeight="1" x14ac:dyDescent="0.35">
      <c r="B106" s="2"/>
      <c r="C106" s="2"/>
      <c r="D106" s="3"/>
      <c r="E106" s="16"/>
      <c r="F106" s="10"/>
      <c r="G106" s="2"/>
      <c r="H106" s="15">
        <f t="shared" si="1"/>
        <v>0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2:22" ht="23.25" x14ac:dyDescent="0.35">
      <c r="B107" s="2"/>
      <c r="C107" s="2"/>
      <c r="D107" s="3" t="s">
        <v>31</v>
      </c>
      <c r="E107" s="16">
        <v>993</v>
      </c>
      <c r="F107" s="12"/>
      <c r="G107" s="2">
        <f t="shared" si="2"/>
        <v>0</v>
      </c>
      <c r="H107" s="15">
        <f t="shared" si="1"/>
        <v>0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2:22" ht="5.25" customHeight="1" x14ac:dyDescent="0.35">
      <c r="B108" s="2"/>
      <c r="C108" s="2"/>
      <c r="D108" s="3"/>
      <c r="E108" s="16"/>
      <c r="F108" s="10"/>
      <c r="G108" s="2"/>
      <c r="H108" s="15">
        <f t="shared" si="1"/>
        <v>0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2:22" ht="23.25" x14ac:dyDescent="0.35">
      <c r="B109" s="2"/>
      <c r="C109" s="2"/>
      <c r="D109" s="3" t="s">
        <v>48</v>
      </c>
      <c r="E109" s="16">
        <v>993</v>
      </c>
      <c r="F109" s="12"/>
      <c r="G109" s="2">
        <f t="shared" si="2"/>
        <v>0</v>
      </c>
      <c r="H109" s="15">
        <f t="shared" si="1"/>
        <v>0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2:22" ht="5.25" customHeight="1" x14ac:dyDescent="0.35">
      <c r="B110" s="2"/>
      <c r="C110" s="2"/>
      <c r="D110" s="3"/>
      <c r="E110" s="16"/>
      <c r="F110" s="10"/>
      <c r="G110" s="2"/>
      <c r="H110" s="15">
        <f t="shared" ref="H110:H127" si="3">F110</f>
        <v>0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2:22" ht="23.25" x14ac:dyDescent="0.35">
      <c r="B111" s="2"/>
      <c r="C111" s="2"/>
      <c r="D111" s="3" t="s">
        <v>42</v>
      </c>
      <c r="E111" s="16">
        <v>5000</v>
      </c>
      <c r="F111" s="12"/>
      <c r="G111" s="2">
        <f t="shared" si="2"/>
        <v>0</v>
      </c>
      <c r="H111" s="15">
        <f t="shared" si="3"/>
        <v>0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2:22" ht="5.25" customHeight="1" x14ac:dyDescent="0.35">
      <c r="B112" s="2"/>
      <c r="C112" s="2"/>
      <c r="D112" s="3"/>
      <c r="E112" s="16"/>
      <c r="F112" s="10"/>
      <c r="G112" s="2"/>
      <c r="H112" s="15">
        <f t="shared" si="3"/>
        <v>0</v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2:22" ht="23.25" x14ac:dyDescent="0.35">
      <c r="B113" s="2"/>
      <c r="C113" s="2"/>
      <c r="D113" s="3" t="s">
        <v>32</v>
      </c>
      <c r="E113" s="16">
        <v>585</v>
      </c>
      <c r="F113" s="12"/>
      <c r="G113" s="2">
        <f t="shared" si="2"/>
        <v>0</v>
      </c>
      <c r="H113" s="15">
        <f t="shared" si="3"/>
        <v>0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2:22" ht="5.25" customHeight="1" x14ac:dyDescent="0.35">
      <c r="B114" s="2"/>
      <c r="C114" s="2"/>
      <c r="D114" s="3"/>
      <c r="E114" s="16"/>
      <c r="F114" s="10"/>
      <c r="G114" s="2"/>
      <c r="H114" s="15">
        <f t="shared" si="3"/>
        <v>0</v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2:22" ht="23.25" x14ac:dyDescent="0.35">
      <c r="B115" s="2"/>
      <c r="C115" s="2"/>
      <c r="D115" s="3" t="s">
        <v>33</v>
      </c>
      <c r="E115" s="16">
        <v>120</v>
      </c>
      <c r="F115" s="12"/>
      <c r="G115" s="2">
        <f t="shared" si="2"/>
        <v>0</v>
      </c>
      <c r="H115" s="15">
        <f t="shared" si="3"/>
        <v>0</v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2:22" ht="5.25" customHeight="1" x14ac:dyDescent="0.35">
      <c r="B116" s="2"/>
      <c r="C116" s="2"/>
      <c r="D116" s="3"/>
      <c r="E116" s="16"/>
      <c r="F116" s="10"/>
      <c r="G116" s="2"/>
      <c r="H116" s="15">
        <f t="shared" si="3"/>
        <v>0</v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2:22" ht="23.25" x14ac:dyDescent="0.35">
      <c r="B117" s="2"/>
      <c r="C117" s="2"/>
      <c r="D117" s="3" t="s">
        <v>60</v>
      </c>
      <c r="E117" s="16">
        <v>120</v>
      </c>
      <c r="F117" s="12"/>
      <c r="G117" s="2">
        <f t="shared" si="2"/>
        <v>0</v>
      </c>
      <c r="H117" s="15">
        <f t="shared" si="3"/>
        <v>0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2:22" ht="5.25" customHeight="1" x14ac:dyDescent="0.35">
      <c r="B118" s="2"/>
      <c r="C118" s="2"/>
      <c r="D118" s="3"/>
      <c r="E118" s="16"/>
      <c r="F118" s="10"/>
      <c r="G118" s="2">
        <f t="shared" si="2"/>
        <v>0</v>
      </c>
      <c r="H118" s="1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2:22" ht="25.5" customHeight="1" x14ac:dyDescent="0.35">
      <c r="B119" s="2"/>
      <c r="C119" s="2"/>
      <c r="D119" s="3" t="s">
        <v>59</v>
      </c>
      <c r="E119" s="16">
        <v>120</v>
      </c>
      <c r="F119" s="12"/>
      <c r="G119" s="2">
        <f t="shared" si="2"/>
        <v>0</v>
      </c>
      <c r="H119" s="15">
        <f t="shared" si="3"/>
        <v>0</v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2:22" ht="5.25" customHeight="1" x14ac:dyDescent="0.35">
      <c r="B120" s="2"/>
      <c r="C120" s="2"/>
      <c r="D120" s="3"/>
      <c r="E120" s="16"/>
      <c r="F120" s="10"/>
      <c r="G120" s="2">
        <f t="shared" si="2"/>
        <v>0</v>
      </c>
      <c r="H120" s="15">
        <f t="shared" si="3"/>
        <v>0</v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2:22" ht="23.25" x14ac:dyDescent="0.35">
      <c r="B121" s="2"/>
      <c r="C121" s="2"/>
      <c r="D121" s="3" t="s">
        <v>34</v>
      </c>
      <c r="E121" s="16">
        <v>113</v>
      </c>
      <c r="F121" s="12"/>
      <c r="G121" s="2">
        <f t="shared" si="2"/>
        <v>0</v>
      </c>
      <c r="H121" s="15">
        <f t="shared" si="3"/>
        <v>0</v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2:22" ht="5.25" customHeight="1" x14ac:dyDescent="0.35">
      <c r="B122" s="2"/>
      <c r="C122" s="2"/>
      <c r="D122" s="3"/>
      <c r="E122" s="16"/>
      <c r="F122" s="10"/>
      <c r="G122" s="2"/>
      <c r="H122" s="15">
        <f t="shared" si="3"/>
        <v>0</v>
      </c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2:22" ht="23.25" x14ac:dyDescent="0.35">
      <c r="B123" s="2"/>
      <c r="C123" s="2"/>
      <c r="D123" s="3" t="s">
        <v>35</v>
      </c>
      <c r="E123" s="16">
        <v>20</v>
      </c>
      <c r="F123" s="12"/>
      <c r="G123" s="2">
        <f t="shared" ref="G123:G127" si="4">E123*F123</f>
        <v>0</v>
      </c>
      <c r="H123" s="15">
        <f t="shared" si="3"/>
        <v>0</v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2:22" ht="5.25" customHeight="1" x14ac:dyDescent="0.35">
      <c r="B124" s="2"/>
      <c r="C124" s="2"/>
      <c r="D124" s="3"/>
      <c r="E124" s="16"/>
      <c r="F124" s="10"/>
      <c r="G124" s="2"/>
      <c r="H124" s="15">
        <f t="shared" si="3"/>
        <v>0</v>
      </c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2:22" ht="23.25" x14ac:dyDescent="0.35">
      <c r="B125" s="2"/>
      <c r="C125" s="2"/>
      <c r="D125" s="3" t="s">
        <v>36</v>
      </c>
      <c r="E125" s="16">
        <v>10</v>
      </c>
      <c r="F125" s="12"/>
      <c r="G125" s="2">
        <f t="shared" si="4"/>
        <v>0</v>
      </c>
      <c r="H125" s="15">
        <f t="shared" si="3"/>
        <v>0</v>
      </c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2:22" ht="5.25" customHeight="1" x14ac:dyDescent="0.35">
      <c r="B126" s="2"/>
      <c r="C126" s="2"/>
      <c r="D126" s="3"/>
      <c r="E126" s="16"/>
      <c r="F126" s="10"/>
      <c r="G126" s="2"/>
      <c r="H126" s="15">
        <f t="shared" si="3"/>
        <v>0</v>
      </c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2:22" ht="23.25" x14ac:dyDescent="0.35">
      <c r="B127" s="2"/>
      <c r="C127" s="2"/>
      <c r="D127" s="3" t="s">
        <v>49</v>
      </c>
      <c r="E127" s="16">
        <v>10</v>
      </c>
      <c r="F127" s="12"/>
      <c r="G127" s="2">
        <f t="shared" si="4"/>
        <v>0</v>
      </c>
      <c r="H127" s="15">
        <f t="shared" si="3"/>
        <v>0</v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2:22" x14ac:dyDescent="0.35">
      <c r="E128" s="17"/>
    </row>
  </sheetData>
  <sheetProtection password="9387" sheet="1" objects="1" scenarios="1" selectLockedCells="1"/>
  <mergeCells count="1">
    <mergeCell ref="M14:M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0" orientation="landscape" r:id="rId1"/>
  <ignoredErrors>
    <ignoredError sqref="H9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Standarta izlaide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Snaksis</dc:creator>
  <cp:lastModifiedBy>Mārtiņš Irbe</cp:lastModifiedBy>
  <cp:lastPrinted>2017-02-07T08:17:29Z</cp:lastPrinted>
  <dcterms:created xsi:type="dcterms:W3CDTF">2015-03-16T07:09:53Z</dcterms:created>
  <dcterms:modified xsi:type="dcterms:W3CDTF">2017-02-07T08:19:15Z</dcterms:modified>
</cp:coreProperties>
</file>