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90" windowWidth="12195" windowHeight="6630" tabRatio="972"/>
  </bookViews>
  <sheets>
    <sheet name="2015" sheetId="13" r:id="rId1"/>
  </sheets>
  <externalReferences>
    <externalReference r:id="rId2"/>
  </externalReferences>
  <definedNames>
    <definedName name="_xlnm._FilterDatabase" localSheetId="0" hidden="1">'2015'!$A$9:$G$99</definedName>
    <definedName name="_xlnm.Auto_Open">#REF!</definedName>
    <definedName name="Macro1">#REF!</definedName>
    <definedName name="Macro10">#REF!</definedName>
    <definedName name="Macro100">#REF!</definedName>
    <definedName name="Macro101">#REF!</definedName>
    <definedName name="Macro102">#REF!</definedName>
    <definedName name="Macro103">#REF!</definedName>
    <definedName name="Macro104">#REF!</definedName>
    <definedName name="Macro105">#REF!</definedName>
    <definedName name="Macro106">#REF!</definedName>
    <definedName name="Macro107">#REF!</definedName>
    <definedName name="Macro108">#REF!</definedName>
    <definedName name="Macro109">#REF!</definedName>
    <definedName name="Macro11">#REF!</definedName>
    <definedName name="Macro110">#REF!</definedName>
    <definedName name="Macro111">#REF!</definedName>
    <definedName name="Macro112">#REF!</definedName>
    <definedName name="Macro113">#REF!</definedName>
    <definedName name="Macro114">#REF!</definedName>
    <definedName name="Macro115">#REF!</definedName>
    <definedName name="Macro116">#REF!</definedName>
    <definedName name="Macro117">#REF!</definedName>
    <definedName name="Macro118">#REF!</definedName>
    <definedName name="Macro119">#REF!</definedName>
    <definedName name="Macro12">#REF!</definedName>
    <definedName name="Macro120">#REF!</definedName>
    <definedName name="Macro121">#REF!</definedName>
    <definedName name="Macro122">#REF!</definedName>
    <definedName name="Macro123">#REF!</definedName>
    <definedName name="Macro124">#REF!</definedName>
    <definedName name="Macro125">#REF!</definedName>
    <definedName name="Macro126">#REF!</definedName>
    <definedName name="Macro127">#REF!</definedName>
    <definedName name="Macro128">#REF!</definedName>
    <definedName name="Macro129">#REF!</definedName>
    <definedName name="Macro13">#REF!</definedName>
    <definedName name="Macro130">#REF!</definedName>
    <definedName name="Macro131">#REF!</definedName>
    <definedName name="Macro132">#REF!</definedName>
    <definedName name="Macro133">#REF!</definedName>
    <definedName name="Macro14">#REF!</definedName>
    <definedName name="Macro15">#REF!</definedName>
    <definedName name="Macro16">#REF!</definedName>
    <definedName name="Macro17">#REF!</definedName>
    <definedName name="Macro18">#REF!</definedName>
    <definedName name="Macro19">#REF!</definedName>
    <definedName name="Macro2">#REF!</definedName>
    <definedName name="Macro20">#REF!</definedName>
    <definedName name="Macro21">#REF!</definedName>
    <definedName name="Macro22">#REF!</definedName>
    <definedName name="Macro23">#REF!</definedName>
    <definedName name="Macro24">#REF!</definedName>
    <definedName name="Macro25">#REF!</definedName>
    <definedName name="Macro26">#REF!</definedName>
    <definedName name="Macro27">#REF!</definedName>
    <definedName name="Macro28">#REF!</definedName>
    <definedName name="Macro29">#REF!</definedName>
    <definedName name="Macro3">#REF!</definedName>
    <definedName name="Macro30">#REF!</definedName>
    <definedName name="Macro31">#REF!</definedName>
    <definedName name="Macro32">#REF!</definedName>
    <definedName name="Macro33">#REF!</definedName>
    <definedName name="Macro34">#REF!</definedName>
    <definedName name="Macro35">#REF!</definedName>
    <definedName name="Macro36">#REF!</definedName>
    <definedName name="Macro37">#REF!</definedName>
    <definedName name="Macro38">#REF!</definedName>
    <definedName name="Macro39">#REF!</definedName>
    <definedName name="Macro4">#REF!</definedName>
    <definedName name="Macro40">#REF!</definedName>
    <definedName name="Macro41">#REF!</definedName>
    <definedName name="Macro42">#REF!</definedName>
    <definedName name="Macro43">#REF!</definedName>
    <definedName name="Macro44">#REF!</definedName>
    <definedName name="Macro45">#REF!</definedName>
    <definedName name="Macro46">#REF!</definedName>
    <definedName name="Macro47">#REF!</definedName>
    <definedName name="Macro48">#REF!</definedName>
    <definedName name="Macro49">#REF!</definedName>
    <definedName name="Macro5">#REF!</definedName>
    <definedName name="Macro50">#REF!</definedName>
    <definedName name="Macro51">#REF!</definedName>
    <definedName name="Macro52">#REF!</definedName>
    <definedName name="Macro53">#REF!</definedName>
    <definedName name="Macro54">#REF!</definedName>
    <definedName name="Macro55">#REF!</definedName>
    <definedName name="Macro56">#REF!</definedName>
    <definedName name="Macro57">#REF!</definedName>
    <definedName name="Macro58">#REF!</definedName>
    <definedName name="Macro59">#REF!</definedName>
    <definedName name="Macro6">#REF!</definedName>
    <definedName name="Macro60">#REF!</definedName>
    <definedName name="Macro61">#REF!</definedName>
    <definedName name="Macro62">#REF!</definedName>
    <definedName name="Macro63">#REF!</definedName>
    <definedName name="Macro64">#REF!</definedName>
    <definedName name="Macro65">#REF!</definedName>
    <definedName name="Macro66">#REF!</definedName>
    <definedName name="Macro67">#REF!</definedName>
    <definedName name="Macro68">#REF!</definedName>
    <definedName name="Macro69">#REF!</definedName>
    <definedName name="Macro7">#REF!</definedName>
    <definedName name="Macro70">#REF!</definedName>
    <definedName name="Macro71">#REF!</definedName>
    <definedName name="Macro72">#REF!</definedName>
    <definedName name="Macro73">#REF!</definedName>
    <definedName name="Macro74">#REF!</definedName>
    <definedName name="Macro75">#REF!</definedName>
    <definedName name="Macro76">#REF!</definedName>
    <definedName name="Macro77">#REF!</definedName>
    <definedName name="Macro78">#REF!</definedName>
    <definedName name="Macro79">#REF!</definedName>
    <definedName name="Macro8">#REF!</definedName>
    <definedName name="Macro80">#REF!</definedName>
    <definedName name="Macro81">#REF!</definedName>
    <definedName name="Macro82">#REF!</definedName>
    <definedName name="Macro83">#REF!</definedName>
    <definedName name="Macro84">#REF!</definedName>
    <definedName name="Macro85">#REF!</definedName>
    <definedName name="Macro86">#REF!</definedName>
    <definedName name="Macro87">#REF!</definedName>
    <definedName name="Macro88">#REF!</definedName>
    <definedName name="Macro89">#REF!</definedName>
    <definedName name="Macro9">#REF!</definedName>
    <definedName name="Macro90">#REF!</definedName>
    <definedName name="Macro91">#REF!</definedName>
    <definedName name="Macro92">#REF!</definedName>
    <definedName name="Macro93">#REF!</definedName>
    <definedName name="Macro94">#REF!</definedName>
    <definedName name="Macro95">#REF!</definedName>
    <definedName name="Macro96">#REF!</definedName>
    <definedName name="Macro97">#REF!</definedName>
    <definedName name="Macro98">#REF!</definedName>
    <definedName name="Macro99">#REF!</definedName>
    <definedName name="_xlnm.Print_Titles" localSheetId="0">'2015'!$8:$8</definedName>
    <definedName name="Recover" localSheetId="0">[1]Macro1!$A$1131</definedName>
    <definedName name="Recover">#REF!</definedName>
    <definedName name="TableName">"Dummy"</definedName>
  </definedNames>
  <calcPr calcId="145621"/>
</workbook>
</file>

<file path=xl/calcChain.xml><?xml version="1.0" encoding="utf-8"?>
<calcChain xmlns="http://schemas.openxmlformats.org/spreadsheetml/2006/main">
  <c r="G10" i="13" l="1"/>
  <c r="G19" i="13"/>
  <c r="G93" i="13"/>
  <c r="G90" i="13"/>
  <c r="G77" i="13"/>
  <c r="G72" i="13"/>
  <c r="G68" i="13"/>
  <c r="G46" i="13"/>
  <c r="G37" i="13"/>
  <c r="G32" i="13"/>
  <c r="G24" i="13"/>
  <c r="G65" i="13" l="1"/>
  <c r="G89" i="13"/>
  <c r="G9" i="13"/>
</calcChain>
</file>

<file path=xl/sharedStrings.xml><?xml version="1.0" encoding="utf-8"?>
<sst xmlns="http://schemas.openxmlformats.org/spreadsheetml/2006/main" count="261" uniqueCount="130">
  <si>
    <t>Atbalsts lopkopības attīstībai 2015.gadā (1.pielikums)</t>
  </si>
  <si>
    <t>Atbalsts ciltsdarba pasākumiem piensaimniecības nozarē</t>
  </si>
  <si>
    <t>administratīvās izmaksas par pārbaudes buļļa meitu (pirmpieni)</t>
  </si>
  <si>
    <t>par augstvērtīgu šķirnes vaislas buļļu ģenētiskās kvalitātes noteikšanu un novērtēšanu pēc pēcnācējiem</t>
  </si>
  <si>
    <t>Par buļļa meitu, kurai nav jāveic DNS analīze</t>
  </si>
  <si>
    <t>par ciltsgrāmatā uzņemtu dzīvnieku govkopībā</t>
  </si>
  <si>
    <t>par katru lineāri novērtētu pirmās un trešās laktācijas pārraudzības ganāmpulkā esošu govi</t>
  </si>
  <si>
    <t>par veicamajām pārraudzības analīzēm govju un kazu pienam vienā mēnesī</t>
  </si>
  <si>
    <t>par veicamo pārraudzības analīžu datu pirmapstrādi, ievadīšanu un nosūtīšanu datu apstrādei vienā mēnesī</t>
  </si>
  <si>
    <t>par vienu veiktu pāru atlasi</t>
  </si>
  <si>
    <t>Dzīvnieku izcelsmes blakusproduktu savākšanai, transportēšanai, pārstrādei un likvidēšanai</t>
  </si>
  <si>
    <t>dzīvnieku izcelsmes blakusproduktu savākšanai, transportēšanai, pārstrādei un likvidēšanai</t>
  </si>
  <si>
    <t xml:space="preserve">Biškopības nozares attīstībai </t>
  </si>
  <si>
    <t>atbalsts par bišu saimi</t>
  </si>
  <si>
    <t xml:space="preserve">Atbalsts ciltsdarba pasākumiem liellopu gaļas ražošanas nozarē </t>
  </si>
  <si>
    <t>administratīvās izmaksas liellopu gaļas ražošanas nozarē</t>
  </si>
  <si>
    <t>par ciltsgrāmatā uzņemtu liellopu</t>
  </si>
  <si>
    <t>par katru lineāri novērtētu pirmās un trešās vai ceturtās laktācijas pārraudzības ganāmpulkā esošu zīdītājgovi</t>
  </si>
  <si>
    <t>Par sertificētu tīršķirnes vaislas bulli, kas novērtēts pēc pēcnācēju kvalitātes</t>
  </si>
  <si>
    <t xml:space="preserve">Atbalsts ciltsdarbam un dzīvnieku audzēšanai cūkkopības nozarē </t>
  </si>
  <si>
    <t>Administratīvās izmaksas cūkkopībā</t>
  </si>
  <si>
    <t>par augstvērtīga šķirnes kuiļa ikmēneša novērtēšanu (BLUP)</t>
  </si>
  <si>
    <t>par ciltsdarba rezultātu ieviešanu cūkkopībā (PIGLOKS)</t>
  </si>
  <si>
    <t>par ciltsgrāmatā uzņemtu dzīvnieku cūkkopībā</t>
  </si>
  <si>
    <t>par jauncūku (cūku, kuili), kurai ir veikts produktivitātes tests šķirnes saimniecībā</t>
  </si>
  <si>
    <t>par vaislas jauncūkas un jaunkuiļa produktivitātes kontroli pārraudzības ganāmpulkā</t>
  </si>
  <si>
    <t>par vienā ģenētiskās kvalitātes un produktivitātes noteikšanas testā iegūto datu apstrādi un uzglabāšanu</t>
  </si>
  <si>
    <t xml:space="preserve">Atbalsts ciltsdarbam un dzīvnieku audzēšanai zirgkopības nozarē </t>
  </si>
  <si>
    <t>Atbalsts par zirgu</t>
  </si>
  <si>
    <t>par ciltsgrāmatā uzņemtu dzīvnieku zirgkopībā</t>
  </si>
  <si>
    <t>Atbalsts ciltsdarbam un dzīvnieku audzēšanai aitkopības nozarē</t>
  </si>
  <si>
    <t xml:space="preserve">Atbalsts ciltsdarbam un dzīvnieku audzēšanai kazkopības nozarē </t>
  </si>
  <si>
    <t>administratīvās izmaksas kazkopībā</t>
  </si>
  <si>
    <t xml:space="preserve">par pārraudzības ganāmpulkā esošas specializēto gaļas šķirņu tīršķirnes vaislas kazu mātes ģenētiskās kvalitātes un produktivitātes novērtēšanu </t>
  </si>
  <si>
    <t xml:space="preserve">par pārraudzības ganāmpulkā esošas specializēto gaļas šķirņu vismaz pirmās pakāpes krustojuma vaislas kazu mātes ģenētiskās kvalitātes un produktivitātes novērtēšanu </t>
  </si>
  <si>
    <t>par pirmās un otrās laktācijas kazas lineāro vērtēšanu</t>
  </si>
  <si>
    <t>Par pirmās un otrās laktācijas kazu lineārā vērtēšanā iegūto datu analīzi, ciltsdarba izkopšanas plāna un lecināšanas pāru atlases programmas izstrādi pārraudzības ganāmpulkiem</t>
  </si>
  <si>
    <t>par sertificēta augstvērtīga tīršķirnes āža ģenētiskās kvalitātes noteikšanu un novērtēšanu pēc pēcnācējiem</t>
  </si>
  <si>
    <t>par sertificēta augstvērtīga tīršķirnes āža ģenētiskās kvalitātes novērtēšanu pēc meitu ražības rādītājiem</t>
  </si>
  <si>
    <t>par vaislai ataudzējamās kazas ģenētiskās kvalitātes novērtēšanu</t>
  </si>
  <si>
    <t xml:space="preserve">Atbalsts ciltsdarbam un dzīvnieku audzēšanai netradicionālajās nozarēs </t>
  </si>
  <si>
    <t xml:space="preserve">Administratīvās izmaksas netradicionālajās nozarēs </t>
  </si>
  <si>
    <t>Administratīvās izmaksas par lapsas un polārlapsas ģenētiskās kvalitātes un produktivitātes novērtēšanu</t>
  </si>
  <si>
    <t>Administratīvās izmaksas par ūdeles un šinšillas ģenētiskās kvalitātes un produktivitātes novērtēšanu</t>
  </si>
  <si>
    <t>Administratīvās izmaksas truškopībā par ģenētiskās kvalitātes un produktivitātes novērtēšanu vaislas mātei un vaislas tēvam</t>
  </si>
  <si>
    <t xml:space="preserve">par dambrieža novērtēšanu </t>
  </si>
  <si>
    <t>par lapsas un polārlapsas ģenētiskās kvalitātes un produktivitātes novērtēšanu</t>
  </si>
  <si>
    <t>par staltbriežu vaislai ataudzējama jaundzīvnieka  novērtēšanu</t>
  </si>
  <si>
    <t xml:space="preserve">par staltbriežu vaislas buļļa novērtēšanu </t>
  </si>
  <si>
    <t xml:space="preserve">par staltbriežu vaislas govs novērtēšanu </t>
  </si>
  <si>
    <t>par ūdeles un šinšillas ģenētiskās kvalitātes un produktivitātes novērtēšanu</t>
  </si>
  <si>
    <t>truškopībā par ģenētiskās kvalitātes un produktivitātes novērtēšanu vaislas mātei un vaislas tēvam</t>
  </si>
  <si>
    <t xml:space="preserve">Atbalsts dzīvnieku līķu savākšanai, transportēšanai, pārstrādei un iznīcināšanai </t>
  </si>
  <si>
    <t>par lauksaimniecības dzīvnieku līķu (izņemot visa vecuma liellopu, aitu un kazu līķu) savākšanu, transportēšanu, pārstrādi un iznīcināšanu</t>
  </si>
  <si>
    <t>par visa vecuma liellopu, aitu un kazu līķu savākšanu, transportēšanu, pārstrādi un iznīcināšanu</t>
  </si>
  <si>
    <t>Atbalsts augkopības attīstībai (2.pielikums)</t>
  </si>
  <si>
    <t>Atbalsts augu gēnu bankas, centrālās datubāzes un molekulārās pasportizācijas laboratorijas darbības nodrošināšanai</t>
  </si>
  <si>
    <t>Atbalsts kultūraugu genofonda saglabāšanai un šķirnes identitātes pārbaudei</t>
  </si>
  <si>
    <t>par kultūraugu genofondu</t>
  </si>
  <si>
    <t>par lauksaimniecības kultūraugu standartšķirnes novērtēšanu</t>
  </si>
  <si>
    <t>par šķirnes identitātes pārbaudi</t>
  </si>
  <si>
    <t>Atbalsts selekcijas materiāla novērtēšanai, lai ieviestu integrētās un bioloģiskās lauksaimniecības kultūraugu audzēšanas tehnoloģijas</t>
  </si>
  <si>
    <t>dubultoto haploīdu novērtēšanai</t>
  </si>
  <si>
    <t>selekcijas līnijas novērtēšanai, lai ieviestu integrēto lauksaimniecības kultūraugu audzēšanas tehnoloģiju</t>
  </si>
  <si>
    <t>selekcijas materiāla – līnijas  novērtēšanai, lai ieviestu bioloģisko lauksaimniecības kultūraugu audzēšanas tehnoloģiju</t>
  </si>
  <si>
    <t>Atbalsts starptautiskai un savstarpējai sadarbībai (3.pielikums)</t>
  </si>
  <si>
    <t>Atbalsts lauku un lauksaimnieku biedrību un nodibinājumu savstarpējās sadarbības veicināšanai un dalībai starptautiskajās organizācijās</t>
  </si>
  <si>
    <t>Biedrībām par lauksaimniecības un lauku attīstības politikas veidošanu un īstenošanu</t>
  </si>
  <si>
    <t>institūcijai par pētījumu datu bāzes uzturēšanu</t>
  </si>
  <si>
    <t>Lauku un lauksaimnieku biedrībai - dalības maksas segšanai starptautiskajās organizācijās</t>
  </si>
  <si>
    <t>Par pārtikas pārstrādes nozares asociācijas un mazo un vidējo komersantu apvienošanu</t>
  </si>
  <si>
    <t>Tehniskais atbalsts lauksaimniecības nozarē</t>
  </si>
  <si>
    <t>par tehnisko atbalstu lauksaimniecības nozarē</t>
  </si>
  <si>
    <t>Atbalsts Tirgus veicināšanai (4.pielikums)</t>
  </si>
  <si>
    <t>Atbalsts tirgus veicināšanai</t>
  </si>
  <si>
    <t>Atbalsts dalībai pārtikas kvalitātes shēmās (5.pielikums)</t>
  </si>
  <si>
    <t>Atbalsts nacionālās pārtikas kvalitātes shēmas veicināšanai</t>
  </si>
  <si>
    <t>Pārtikas kvalitātes shēmas veicināšanai</t>
  </si>
  <si>
    <t>Atbalsts apdrošināšanas polišu iegādes izdevumu segšanai (6.pielikums)</t>
  </si>
  <si>
    <t xml:space="preserve">Atbalsts 2014.gada  apdrošināšanas polišu iegādes izdevumu segšanai </t>
  </si>
  <si>
    <t>par vienu liellopu vienību</t>
  </si>
  <si>
    <t>par vienu vienību (hektāru)</t>
  </si>
  <si>
    <t xml:space="preserve">Atbalsts 2015.gada  apdrošināšanas polišu iegādes izdevumu segšanai </t>
  </si>
  <si>
    <t>par aitas vai kazas apdrošināšanu pret ganību risku</t>
  </si>
  <si>
    <t>x</t>
  </si>
  <si>
    <t>N.p.k.</t>
  </si>
  <si>
    <t>Programma, pasākums</t>
  </si>
  <si>
    <t>Rezultātu mērvienība</t>
  </si>
  <si>
    <t>Klientu skaits</t>
  </si>
  <si>
    <t>Pieteikumu skaits</t>
  </si>
  <si>
    <t>Rezultāti</t>
  </si>
  <si>
    <t>Summa, EUR</t>
  </si>
  <si>
    <t>gab.</t>
  </si>
  <si>
    <t>ha</t>
  </si>
  <si>
    <t>t</t>
  </si>
  <si>
    <t>KOPĀ</t>
  </si>
  <si>
    <t>Agrovides pasākumi</t>
  </si>
  <si>
    <t>1.</t>
  </si>
  <si>
    <t>1.1.</t>
  </si>
  <si>
    <t>1.10.</t>
  </si>
  <si>
    <t>1.12.</t>
  </si>
  <si>
    <t>1.2.</t>
  </si>
  <si>
    <t>1.3.</t>
  </si>
  <si>
    <t>1.4.</t>
  </si>
  <si>
    <t>1.5.</t>
  </si>
  <si>
    <t>1.6.</t>
  </si>
  <si>
    <t>1.7.</t>
  </si>
  <si>
    <t>1.9.</t>
  </si>
  <si>
    <t>2.</t>
  </si>
  <si>
    <t>2.1.</t>
  </si>
  <si>
    <t>2.2.</t>
  </si>
  <si>
    <t>2.5.</t>
  </si>
  <si>
    <t>3.</t>
  </si>
  <si>
    <t>3.1.</t>
  </si>
  <si>
    <t>3.2.</t>
  </si>
  <si>
    <t>4.</t>
  </si>
  <si>
    <t>5.</t>
  </si>
  <si>
    <t>5.4.</t>
  </si>
  <si>
    <t>6.</t>
  </si>
  <si>
    <t>6.1.</t>
  </si>
  <si>
    <t>6.2.</t>
  </si>
  <si>
    <t>(saskaņā ar Ministru kabineta 2013.gada 17.decembra noteikumiem Nr.1524)</t>
  </si>
  <si>
    <t>Atbalsts par aitām un teķiem</t>
  </si>
  <si>
    <t>Lauku atbalsta dienests</t>
  </si>
  <si>
    <t>Republikas laukums 2, Rīga, LV – 1981. Fakss 67027120, e-pasts: lad@lad.gov.lv</t>
  </si>
  <si>
    <t>Informācijas departaments Informācijas un statistikas daļa, tālr. 67027858</t>
  </si>
  <si>
    <t xml:space="preserve"> * ieskaitot atgūtās summas</t>
  </si>
  <si>
    <t>Kopsavilkums par valsts atbalsta apakšprogrammu "Valsts atbalsts lauksaimniecības un lauku attīstībai (subsīdijas)" 2015. gadā*</t>
  </si>
  <si>
    <t>l/l vien.</t>
  </si>
  <si>
    <t>2014. gadā uzsākto atbalsta pasākumu izpilde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</si>
</sst>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2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right" vertical="center" wrapText="1"/>
    </xf>
    <xf numFmtId="0" fontId="3" fillId="4" borderId="1" xfId="1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Fill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textRotation="90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ze.meziniece/Documents/DWH/NS/2015/no_DWH/NS_01.01.2015.-31.12.2015/Nac_subs_2015_LV_kop&#2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teikumu saraksts_KOP"/>
      <sheetName val="Macro1"/>
    </sheetNames>
    <sheetDataSet>
      <sheetData sheetId="0" refreshError="1"/>
      <sheetData sheetId="1">
        <row r="1131">
          <cell r="A113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02"/>
  <sheetViews>
    <sheetView tabSelected="1" zoomScaleNormal="100" zoomScaleSheetLayoutView="192" workbookViewId="0">
      <pane ySplit="8" topLeftCell="A9" activePane="bottomLeft" state="frozen"/>
      <selection pane="bottomLeft" activeCell="A4" sqref="A4"/>
    </sheetView>
  </sheetViews>
  <sheetFormatPr defaultRowHeight="12.75" x14ac:dyDescent="0.2"/>
  <cols>
    <col min="1" max="1" width="5.7109375" style="3" customWidth="1"/>
    <col min="2" max="2" width="56.140625" style="2" customWidth="1"/>
    <col min="3" max="3" width="5.5703125" style="4" customWidth="1"/>
    <col min="4" max="4" width="6.7109375" style="1" customWidth="1"/>
    <col min="5" max="5" width="10.7109375" style="1" customWidth="1"/>
    <col min="6" max="6" width="8.7109375" style="1" customWidth="1"/>
    <col min="7" max="7" width="9.5703125" style="2" customWidth="1"/>
    <col min="8" max="16384" width="9.140625" style="5"/>
  </cols>
  <sheetData>
    <row r="1" spans="1:7" ht="15.75" x14ac:dyDescent="0.2">
      <c r="A1" s="39" t="s">
        <v>123</v>
      </c>
      <c r="B1" s="39"/>
      <c r="C1" s="39"/>
      <c r="D1" s="39"/>
      <c r="E1" s="39"/>
      <c r="F1" s="39"/>
      <c r="G1" s="39"/>
    </row>
    <row r="2" spans="1:7" ht="15" x14ac:dyDescent="0.2">
      <c r="A2" s="40" t="s">
        <v>124</v>
      </c>
      <c r="B2" s="40"/>
      <c r="C2" s="40"/>
      <c r="D2" s="40"/>
      <c r="E2" s="40"/>
      <c r="F2" s="40"/>
      <c r="G2" s="40"/>
    </row>
    <row r="3" spans="1:7" ht="15" x14ac:dyDescent="0.2">
      <c r="A3" s="41" t="s">
        <v>125</v>
      </c>
      <c r="B3" s="41"/>
      <c r="C3" s="41"/>
      <c r="D3" s="41"/>
      <c r="E3" s="41"/>
      <c r="F3" s="41"/>
      <c r="G3" s="41"/>
    </row>
    <row r="4" spans="1:7" x14ac:dyDescent="0.2">
      <c r="A4" s="4"/>
      <c r="E4" s="2"/>
      <c r="F4" s="4"/>
      <c r="G4" s="30"/>
    </row>
    <row r="5" spans="1:7" ht="33.75" customHeight="1" x14ac:dyDescent="0.2">
      <c r="A5" s="42" t="s">
        <v>127</v>
      </c>
      <c r="B5" s="42"/>
      <c r="C5" s="42"/>
      <c r="D5" s="42"/>
      <c r="E5" s="42"/>
      <c r="F5" s="42"/>
      <c r="G5" s="42"/>
    </row>
    <row r="6" spans="1:7" x14ac:dyDescent="0.2">
      <c r="A6" s="43" t="s">
        <v>121</v>
      </c>
      <c r="B6" s="43"/>
      <c r="C6" s="43"/>
      <c r="D6" s="43"/>
      <c r="E6" s="43"/>
      <c r="F6" s="43"/>
      <c r="G6" s="43"/>
    </row>
    <row r="7" spans="1:7" ht="3.75" customHeight="1" x14ac:dyDescent="0.2">
      <c r="A7" s="34"/>
      <c r="B7" s="34"/>
      <c r="C7" s="34"/>
      <c r="D7" s="34"/>
      <c r="E7" s="34"/>
      <c r="F7" s="34"/>
      <c r="G7" s="34"/>
    </row>
    <row r="8" spans="1:7" ht="59.25" customHeight="1" x14ac:dyDescent="0.2">
      <c r="A8" s="35" t="s">
        <v>85</v>
      </c>
      <c r="B8" s="35" t="s">
        <v>86</v>
      </c>
      <c r="C8" s="36" t="s">
        <v>87</v>
      </c>
      <c r="D8" s="37" t="s">
        <v>88</v>
      </c>
      <c r="E8" s="37" t="s">
        <v>89</v>
      </c>
      <c r="F8" s="37" t="s">
        <v>90</v>
      </c>
      <c r="G8" s="37" t="s">
        <v>91</v>
      </c>
    </row>
    <row r="9" spans="1:7" s="6" customFormat="1" x14ac:dyDescent="0.2">
      <c r="A9" s="13" t="s">
        <v>97</v>
      </c>
      <c r="B9" s="9" t="s">
        <v>0</v>
      </c>
      <c r="C9" s="7" t="s">
        <v>84</v>
      </c>
      <c r="D9" s="8">
        <v>574</v>
      </c>
      <c r="E9" s="8">
        <v>788</v>
      </c>
      <c r="F9" s="7" t="s">
        <v>84</v>
      </c>
      <c r="G9" s="32">
        <f>G10+G19+G24+G32+G35+G37+G46+G58+G61+G63</f>
        <v>3462310.01</v>
      </c>
    </row>
    <row r="10" spans="1:7" s="6" customFormat="1" x14ac:dyDescent="0.2">
      <c r="A10" s="17" t="s">
        <v>98</v>
      </c>
      <c r="B10" s="18" t="s">
        <v>1</v>
      </c>
      <c r="C10" s="11" t="s">
        <v>84</v>
      </c>
      <c r="D10" s="19">
        <v>7</v>
      </c>
      <c r="E10" s="19">
        <v>79</v>
      </c>
      <c r="F10" s="11" t="s">
        <v>84</v>
      </c>
      <c r="G10" s="33">
        <f>SUM(G11:G18)</f>
        <v>1120934.5799999998</v>
      </c>
    </row>
    <row r="11" spans="1:7" ht="15" customHeight="1" x14ac:dyDescent="0.2">
      <c r="A11" s="10"/>
      <c r="B11" s="14" t="s">
        <v>2</v>
      </c>
      <c r="C11" s="12" t="s">
        <v>92</v>
      </c>
      <c r="D11" s="15">
        <v>1</v>
      </c>
      <c r="E11" s="15">
        <v>3</v>
      </c>
      <c r="F11" s="20">
        <v>688</v>
      </c>
      <c r="G11" s="28">
        <v>880.64</v>
      </c>
    </row>
    <row r="12" spans="1:7" ht="25.5" x14ac:dyDescent="0.2">
      <c r="A12" s="10"/>
      <c r="B12" s="14" t="s">
        <v>3</v>
      </c>
      <c r="C12" s="12" t="s">
        <v>92</v>
      </c>
      <c r="D12" s="15">
        <v>3</v>
      </c>
      <c r="E12" s="15">
        <v>9</v>
      </c>
      <c r="F12" s="20">
        <v>41</v>
      </c>
      <c r="G12" s="28">
        <v>12326.4</v>
      </c>
    </row>
    <row r="13" spans="1:7" x14ac:dyDescent="0.2">
      <c r="A13" s="10"/>
      <c r="B13" s="14" t="s">
        <v>4</v>
      </c>
      <c r="C13" s="12" t="s">
        <v>92</v>
      </c>
      <c r="D13" s="15">
        <v>1</v>
      </c>
      <c r="E13" s="15">
        <v>3</v>
      </c>
      <c r="F13" s="20">
        <v>688</v>
      </c>
      <c r="G13" s="28">
        <v>38280.32</v>
      </c>
    </row>
    <row r="14" spans="1:7" x14ac:dyDescent="0.2">
      <c r="A14" s="10"/>
      <c r="B14" s="14" t="s">
        <v>5</v>
      </c>
      <c r="C14" s="12" t="s">
        <v>92</v>
      </c>
      <c r="D14" s="15">
        <v>3</v>
      </c>
      <c r="E14" s="15">
        <v>7</v>
      </c>
      <c r="F14" s="20">
        <v>7460</v>
      </c>
      <c r="G14" s="28">
        <v>31854.2</v>
      </c>
    </row>
    <row r="15" spans="1:7" ht="25.5" x14ac:dyDescent="0.2">
      <c r="A15" s="10"/>
      <c r="B15" s="14" t="s">
        <v>6</v>
      </c>
      <c r="C15" s="12" t="s">
        <v>92</v>
      </c>
      <c r="D15" s="15">
        <v>2</v>
      </c>
      <c r="E15" s="15">
        <v>21</v>
      </c>
      <c r="F15" s="20">
        <v>47562</v>
      </c>
      <c r="G15" s="28">
        <v>331125.09999999998</v>
      </c>
    </row>
    <row r="16" spans="1:7" ht="18.75" customHeight="1" x14ac:dyDescent="0.2">
      <c r="A16" s="10"/>
      <c r="B16" s="14" t="s">
        <v>7</v>
      </c>
      <c r="C16" s="12" t="s">
        <v>92</v>
      </c>
      <c r="D16" s="15">
        <v>3</v>
      </c>
      <c r="E16" s="15">
        <v>33</v>
      </c>
      <c r="F16" s="20">
        <v>1218356</v>
      </c>
      <c r="G16" s="28">
        <v>488764.41</v>
      </c>
    </row>
    <row r="17" spans="1:7" ht="25.5" x14ac:dyDescent="0.2">
      <c r="A17" s="10"/>
      <c r="B17" s="14" t="s">
        <v>8</v>
      </c>
      <c r="C17" s="12" t="s">
        <v>92</v>
      </c>
      <c r="D17" s="15">
        <v>3</v>
      </c>
      <c r="E17" s="15">
        <v>33</v>
      </c>
      <c r="F17" s="20">
        <v>1502763</v>
      </c>
      <c r="G17" s="28">
        <v>205945.05</v>
      </c>
    </row>
    <row r="18" spans="1:7" x14ac:dyDescent="0.2">
      <c r="A18" s="10"/>
      <c r="B18" s="14" t="s">
        <v>9</v>
      </c>
      <c r="C18" s="12" t="s">
        <v>92</v>
      </c>
      <c r="D18" s="15">
        <v>1</v>
      </c>
      <c r="E18" s="15">
        <v>3</v>
      </c>
      <c r="F18" s="20">
        <v>83989</v>
      </c>
      <c r="G18" s="28">
        <v>11758.46</v>
      </c>
    </row>
    <row r="19" spans="1:7" s="6" customFormat="1" ht="18.75" customHeight="1" x14ac:dyDescent="0.2">
      <c r="A19" s="17" t="s">
        <v>101</v>
      </c>
      <c r="B19" s="18" t="s">
        <v>14</v>
      </c>
      <c r="C19" s="11" t="s">
        <v>84</v>
      </c>
      <c r="D19" s="19">
        <v>3</v>
      </c>
      <c r="E19" s="19">
        <v>38</v>
      </c>
      <c r="F19" s="11" t="s">
        <v>84</v>
      </c>
      <c r="G19" s="33">
        <f>SUM(G20:G23)</f>
        <v>229947.40000000002</v>
      </c>
    </row>
    <row r="20" spans="1:7" x14ac:dyDescent="0.2">
      <c r="A20" s="10"/>
      <c r="B20" s="14" t="s">
        <v>15</v>
      </c>
      <c r="C20" s="12" t="s">
        <v>92</v>
      </c>
      <c r="D20" s="15">
        <v>3</v>
      </c>
      <c r="E20" s="15">
        <v>3</v>
      </c>
      <c r="F20" s="20">
        <v>627</v>
      </c>
      <c r="G20" s="28">
        <v>721.05</v>
      </c>
    </row>
    <row r="21" spans="1:7" x14ac:dyDescent="0.2">
      <c r="A21" s="10"/>
      <c r="B21" s="14" t="s">
        <v>16</v>
      </c>
      <c r="C21" s="12" t="s">
        <v>92</v>
      </c>
      <c r="D21" s="15">
        <v>3</v>
      </c>
      <c r="E21" s="15">
        <v>8</v>
      </c>
      <c r="F21" s="20">
        <v>368</v>
      </c>
      <c r="G21" s="28">
        <v>3142.72</v>
      </c>
    </row>
    <row r="22" spans="1:7" ht="25.5" x14ac:dyDescent="0.2">
      <c r="A22" s="10"/>
      <c r="B22" s="14" t="s">
        <v>17</v>
      </c>
      <c r="C22" s="12" t="s">
        <v>92</v>
      </c>
      <c r="D22" s="15">
        <v>3</v>
      </c>
      <c r="E22" s="15">
        <v>24</v>
      </c>
      <c r="F22" s="20">
        <v>5232</v>
      </c>
      <c r="G22" s="28">
        <v>65157.81</v>
      </c>
    </row>
    <row r="23" spans="1:7" ht="25.5" x14ac:dyDescent="0.2">
      <c r="A23" s="10"/>
      <c r="B23" s="14" t="s">
        <v>18</v>
      </c>
      <c r="C23" s="12" t="s">
        <v>92</v>
      </c>
      <c r="D23" s="15">
        <v>3</v>
      </c>
      <c r="E23" s="15">
        <v>3</v>
      </c>
      <c r="F23" s="20">
        <v>627</v>
      </c>
      <c r="G23" s="28">
        <v>160925.82</v>
      </c>
    </row>
    <row r="24" spans="1:7" s="6" customFormat="1" ht="14.25" customHeight="1" x14ac:dyDescent="0.2">
      <c r="A24" s="17" t="s">
        <v>102</v>
      </c>
      <c r="B24" s="18" t="s">
        <v>19</v>
      </c>
      <c r="C24" s="11" t="s">
        <v>84</v>
      </c>
      <c r="D24" s="19">
        <v>12</v>
      </c>
      <c r="E24" s="19">
        <v>54</v>
      </c>
      <c r="F24" s="11" t="s">
        <v>84</v>
      </c>
      <c r="G24" s="33">
        <f>SUM(G25:G31)</f>
        <v>331096.45</v>
      </c>
    </row>
    <row r="25" spans="1:7" x14ac:dyDescent="0.2">
      <c r="A25" s="10"/>
      <c r="B25" s="14" t="s">
        <v>20</v>
      </c>
      <c r="C25" s="12" t="s">
        <v>92</v>
      </c>
      <c r="D25" s="15">
        <v>2</v>
      </c>
      <c r="E25" s="15">
        <v>4</v>
      </c>
      <c r="F25" s="20">
        <v>12625</v>
      </c>
      <c r="G25" s="28">
        <v>16160</v>
      </c>
    </row>
    <row r="26" spans="1:7" x14ac:dyDescent="0.2">
      <c r="A26" s="10"/>
      <c r="B26" s="14" t="s">
        <v>21</v>
      </c>
      <c r="C26" s="12" t="s">
        <v>92</v>
      </c>
      <c r="D26" s="15">
        <v>10</v>
      </c>
      <c r="E26" s="15">
        <v>30</v>
      </c>
      <c r="F26" s="20">
        <v>147</v>
      </c>
      <c r="G26" s="28">
        <v>23498.65</v>
      </c>
    </row>
    <row r="27" spans="1:7" x14ac:dyDescent="0.2">
      <c r="A27" s="10"/>
      <c r="B27" s="14" t="s">
        <v>22</v>
      </c>
      <c r="C27" s="12" t="s">
        <v>92</v>
      </c>
      <c r="D27" s="15">
        <v>1</v>
      </c>
      <c r="E27" s="15">
        <v>3</v>
      </c>
      <c r="F27" s="20">
        <v>73288</v>
      </c>
      <c r="G27" s="28">
        <v>69623.600000000006</v>
      </c>
    </row>
    <row r="28" spans="1:7" x14ac:dyDescent="0.2">
      <c r="A28" s="10"/>
      <c r="B28" s="14" t="s">
        <v>23</v>
      </c>
      <c r="C28" s="12" t="s">
        <v>92</v>
      </c>
      <c r="D28" s="15">
        <v>1</v>
      </c>
      <c r="E28" s="15">
        <v>2</v>
      </c>
      <c r="F28" s="20">
        <v>9085</v>
      </c>
      <c r="G28" s="28">
        <v>4269.95</v>
      </c>
    </row>
    <row r="29" spans="1:7" ht="25.5" x14ac:dyDescent="0.2">
      <c r="A29" s="10"/>
      <c r="B29" s="14" t="s">
        <v>24</v>
      </c>
      <c r="C29" s="12" t="s">
        <v>92</v>
      </c>
      <c r="D29" s="15">
        <v>2</v>
      </c>
      <c r="E29" s="15">
        <v>6</v>
      </c>
      <c r="F29" s="20">
        <v>12517</v>
      </c>
      <c r="G29" s="28">
        <v>198018.94</v>
      </c>
    </row>
    <row r="30" spans="1:7" ht="25.5" x14ac:dyDescent="0.2">
      <c r="A30" s="10"/>
      <c r="B30" s="14" t="s">
        <v>25</v>
      </c>
      <c r="C30" s="12" t="s">
        <v>92</v>
      </c>
      <c r="D30" s="15">
        <v>2</v>
      </c>
      <c r="E30" s="15">
        <v>6</v>
      </c>
      <c r="F30" s="20">
        <v>108</v>
      </c>
      <c r="G30" s="28">
        <v>7544.88</v>
      </c>
    </row>
    <row r="31" spans="1:7" ht="25.5" x14ac:dyDescent="0.2">
      <c r="A31" s="10"/>
      <c r="B31" s="14" t="s">
        <v>26</v>
      </c>
      <c r="C31" s="12" t="s">
        <v>92</v>
      </c>
      <c r="D31" s="15">
        <v>1</v>
      </c>
      <c r="E31" s="15">
        <v>3</v>
      </c>
      <c r="F31" s="20">
        <v>171149</v>
      </c>
      <c r="G31" s="28">
        <v>11980.43</v>
      </c>
    </row>
    <row r="32" spans="1:7" s="6" customFormat="1" ht="15.75" customHeight="1" x14ac:dyDescent="0.2">
      <c r="A32" s="17" t="s">
        <v>103</v>
      </c>
      <c r="B32" s="18" t="s">
        <v>27</v>
      </c>
      <c r="C32" s="11" t="s">
        <v>84</v>
      </c>
      <c r="D32" s="19">
        <v>2</v>
      </c>
      <c r="E32" s="19">
        <v>7</v>
      </c>
      <c r="F32" s="11" t="s">
        <v>84</v>
      </c>
      <c r="G32" s="33">
        <f>SUM(G33:G34)</f>
        <v>142458.43</v>
      </c>
    </row>
    <row r="33" spans="1:8" x14ac:dyDescent="0.2">
      <c r="A33" s="10"/>
      <c r="B33" s="14" t="s">
        <v>28</v>
      </c>
      <c r="C33" s="12" t="s">
        <v>92</v>
      </c>
      <c r="D33" s="15">
        <v>2</v>
      </c>
      <c r="E33" s="15">
        <v>5</v>
      </c>
      <c r="F33" s="20">
        <v>707</v>
      </c>
      <c r="G33" s="28">
        <v>141997.26999999999</v>
      </c>
      <c r="H33" s="31"/>
    </row>
    <row r="34" spans="1:8" x14ac:dyDescent="0.2">
      <c r="A34" s="10"/>
      <c r="B34" s="14" t="s">
        <v>29</v>
      </c>
      <c r="C34" s="12" t="s">
        <v>92</v>
      </c>
      <c r="D34" s="15">
        <v>2</v>
      </c>
      <c r="E34" s="15">
        <v>2</v>
      </c>
      <c r="F34" s="20">
        <v>54</v>
      </c>
      <c r="G34" s="28">
        <v>461.16</v>
      </c>
    </row>
    <row r="35" spans="1:8" s="6" customFormat="1" ht="16.5" customHeight="1" x14ac:dyDescent="0.2">
      <c r="A35" s="17" t="s">
        <v>104</v>
      </c>
      <c r="B35" s="18" t="s">
        <v>30</v>
      </c>
      <c r="C35" s="11" t="s">
        <v>84</v>
      </c>
      <c r="D35" s="19">
        <v>1</v>
      </c>
      <c r="E35" s="19">
        <v>3</v>
      </c>
      <c r="F35" s="11" t="s">
        <v>84</v>
      </c>
      <c r="G35" s="33">
        <v>81347.3</v>
      </c>
    </row>
    <row r="36" spans="1:8" x14ac:dyDescent="0.2">
      <c r="A36" s="10"/>
      <c r="B36" s="14" t="s">
        <v>122</v>
      </c>
      <c r="C36" s="12" t="s">
        <v>92</v>
      </c>
      <c r="D36" s="15">
        <v>1</v>
      </c>
      <c r="E36" s="15">
        <v>3</v>
      </c>
      <c r="F36" s="20">
        <v>1726</v>
      </c>
      <c r="G36" s="28">
        <v>81347.3</v>
      </c>
    </row>
    <row r="37" spans="1:8" s="6" customFormat="1" ht="18.75" customHeight="1" x14ac:dyDescent="0.2">
      <c r="A37" s="17" t="s">
        <v>105</v>
      </c>
      <c r="B37" s="18" t="s">
        <v>31</v>
      </c>
      <c r="C37" s="11" t="s">
        <v>84</v>
      </c>
      <c r="D37" s="19">
        <v>1</v>
      </c>
      <c r="E37" s="19">
        <v>4</v>
      </c>
      <c r="F37" s="11" t="s">
        <v>84</v>
      </c>
      <c r="G37" s="33">
        <f>SUM(G38:G45)</f>
        <v>18524.990000000002</v>
      </c>
    </row>
    <row r="38" spans="1:8" x14ac:dyDescent="0.2">
      <c r="A38" s="10"/>
      <c r="B38" s="14" t="s">
        <v>32</v>
      </c>
      <c r="C38" s="12" t="s">
        <v>92</v>
      </c>
      <c r="D38" s="15">
        <v>1</v>
      </c>
      <c r="E38" s="15">
        <v>1</v>
      </c>
      <c r="F38" s="16">
        <v>7929.6875</v>
      </c>
      <c r="G38" s="28">
        <v>5800</v>
      </c>
    </row>
    <row r="39" spans="1:8" ht="27.75" customHeight="1" x14ac:dyDescent="0.2">
      <c r="A39" s="10"/>
      <c r="B39" s="14" t="s">
        <v>33</v>
      </c>
      <c r="C39" s="12" t="s">
        <v>92</v>
      </c>
      <c r="D39" s="15">
        <v>1</v>
      </c>
      <c r="E39" s="15">
        <v>1</v>
      </c>
      <c r="F39" s="15">
        <v>15</v>
      </c>
      <c r="G39" s="28">
        <v>1047.9000000000001</v>
      </c>
    </row>
    <row r="40" spans="1:8" ht="38.25" x14ac:dyDescent="0.2">
      <c r="A40" s="10"/>
      <c r="B40" s="14" t="s">
        <v>34</v>
      </c>
      <c r="C40" s="12" t="s">
        <v>92</v>
      </c>
      <c r="D40" s="15">
        <v>1</v>
      </c>
      <c r="E40" s="15">
        <v>1</v>
      </c>
      <c r="F40" s="15">
        <v>52</v>
      </c>
      <c r="G40" s="28">
        <v>2153.3200000000002</v>
      </c>
    </row>
    <row r="41" spans="1:8" x14ac:dyDescent="0.2">
      <c r="A41" s="10"/>
      <c r="B41" s="14" t="s">
        <v>35</v>
      </c>
      <c r="C41" s="12" t="s">
        <v>92</v>
      </c>
      <c r="D41" s="15">
        <v>1</v>
      </c>
      <c r="E41" s="15">
        <v>1</v>
      </c>
      <c r="F41" s="15">
        <v>279</v>
      </c>
      <c r="G41" s="28">
        <v>1983.69</v>
      </c>
    </row>
    <row r="42" spans="1:8" ht="38.25" x14ac:dyDescent="0.2">
      <c r="A42" s="10"/>
      <c r="B42" s="14" t="s">
        <v>36</v>
      </c>
      <c r="C42" s="12" t="s">
        <v>84</v>
      </c>
      <c r="D42" s="15">
        <v>1</v>
      </c>
      <c r="E42" s="15">
        <v>1</v>
      </c>
      <c r="F42" s="12" t="s">
        <v>84</v>
      </c>
      <c r="G42" s="28">
        <v>4410.8999999999996</v>
      </c>
    </row>
    <row r="43" spans="1:8" ht="25.5" x14ac:dyDescent="0.2">
      <c r="A43" s="10"/>
      <c r="B43" s="14" t="s">
        <v>37</v>
      </c>
      <c r="C43" s="12" t="s">
        <v>92</v>
      </c>
      <c r="D43" s="15">
        <v>1</v>
      </c>
      <c r="E43" s="15">
        <v>1</v>
      </c>
      <c r="F43" s="15">
        <v>30</v>
      </c>
      <c r="G43" s="28">
        <v>1242.3</v>
      </c>
    </row>
    <row r="44" spans="1:8" ht="25.5" x14ac:dyDescent="0.2">
      <c r="A44" s="10"/>
      <c r="B44" s="14" t="s">
        <v>38</v>
      </c>
      <c r="C44" s="12" t="s">
        <v>92</v>
      </c>
      <c r="D44" s="15">
        <v>1</v>
      </c>
      <c r="E44" s="15">
        <v>1</v>
      </c>
      <c r="F44" s="15">
        <v>6</v>
      </c>
      <c r="G44" s="28">
        <v>419.16</v>
      </c>
    </row>
    <row r="45" spans="1:8" ht="16.5" customHeight="1" x14ac:dyDescent="0.2">
      <c r="A45" s="10"/>
      <c r="B45" s="14" t="s">
        <v>39</v>
      </c>
      <c r="C45" s="12" t="s">
        <v>92</v>
      </c>
      <c r="D45" s="15">
        <v>1</v>
      </c>
      <c r="E45" s="15">
        <v>1</v>
      </c>
      <c r="F45" s="15">
        <v>54</v>
      </c>
      <c r="G45" s="28">
        <v>1467.72</v>
      </c>
    </row>
    <row r="46" spans="1:8" s="6" customFormat="1" ht="25.5" x14ac:dyDescent="0.2">
      <c r="A46" s="17" t="s">
        <v>106</v>
      </c>
      <c r="B46" s="18" t="s">
        <v>40</v>
      </c>
      <c r="C46" s="11" t="s">
        <v>84</v>
      </c>
      <c r="D46" s="19">
        <v>4</v>
      </c>
      <c r="E46" s="19">
        <v>4</v>
      </c>
      <c r="F46" s="11" t="s">
        <v>84</v>
      </c>
      <c r="G46" s="33">
        <f>SUM(G47:G57)</f>
        <v>244077.69000000003</v>
      </c>
    </row>
    <row r="47" spans="1:8" x14ac:dyDescent="0.2">
      <c r="A47" s="10"/>
      <c r="B47" s="14" t="s">
        <v>41</v>
      </c>
      <c r="C47" s="12" t="s">
        <v>92</v>
      </c>
      <c r="D47" s="15">
        <v>1</v>
      </c>
      <c r="E47" s="15">
        <v>1</v>
      </c>
      <c r="F47" s="20">
        <v>4584</v>
      </c>
      <c r="G47" s="28">
        <v>5179.92</v>
      </c>
    </row>
    <row r="48" spans="1:8" ht="25.5" x14ac:dyDescent="0.2">
      <c r="A48" s="10"/>
      <c r="B48" s="14" t="s">
        <v>42</v>
      </c>
      <c r="C48" s="12" t="s">
        <v>92</v>
      </c>
      <c r="D48" s="15">
        <v>1</v>
      </c>
      <c r="E48" s="15">
        <v>1</v>
      </c>
      <c r="F48" s="20">
        <v>500</v>
      </c>
      <c r="G48" s="28">
        <v>315</v>
      </c>
    </row>
    <row r="49" spans="1:7" ht="25.5" x14ac:dyDescent="0.2">
      <c r="A49" s="10"/>
      <c r="B49" s="14" t="s">
        <v>43</v>
      </c>
      <c r="C49" s="12" t="s">
        <v>92</v>
      </c>
      <c r="D49" s="15">
        <v>1</v>
      </c>
      <c r="E49" s="15">
        <v>1</v>
      </c>
      <c r="F49" s="20">
        <v>125894</v>
      </c>
      <c r="G49" s="28">
        <v>31473.5</v>
      </c>
    </row>
    <row r="50" spans="1:7" ht="25.5" x14ac:dyDescent="0.2">
      <c r="A50" s="10"/>
      <c r="B50" s="14" t="s">
        <v>44</v>
      </c>
      <c r="C50" s="12" t="s">
        <v>92</v>
      </c>
      <c r="D50" s="15">
        <v>2</v>
      </c>
      <c r="E50" s="15">
        <v>2</v>
      </c>
      <c r="F50" s="20">
        <v>198</v>
      </c>
      <c r="G50" s="28">
        <v>75.239999999999995</v>
      </c>
    </row>
    <row r="51" spans="1:7" x14ac:dyDescent="0.2">
      <c r="A51" s="10"/>
      <c r="B51" s="14" t="s">
        <v>45</v>
      </c>
      <c r="C51" s="12" t="s">
        <v>92</v>
      </c>
      <c r="D51" s="15">
        <v>1</v>
      </c>
      <c r="E51" s="15">
        <v>1</v>
      </c>
      <c r="F51" s="15">
        <v>738</v>
      </c>
      <c r="G51" s="28">
        <v>10804.32</v>
      </c>
    </row>
    <row r="52" spans="1:7" ht="25.5" x14ac:dyDescent="0.2">
      <c r="A52" s="10"/>
      <c r="B52" s="14" t="s">
        <v>46</v>
      </c>
      <c r="C52" s="12" t="s">
        <v>92</v>
      </c>
      <c r="D52" s="15">
        <v>1</v>
      </c>
      <c r="E52" s="15">
        <v>1</v>
      </c>
      <c r="F52" s="20">
        <v>500</v>
      </c>
      <c r="G52" s="28">
        <v>630</v>
      </c>
    </row>
    <row r="53" spans="1:7" x14ac:dyDescent="0.2">
      <c r="A53" s="10"/>
      <c r="B53" s="14" t="s">
        <v>47</v>
      </c>
      <c r="C53" s="12" t="s">
        <v>92</v>
      </c>
      <c r="D53" s="15">
        <v>1</v>
      </c>
      <c r="E53" s="15">
        <v>1</v>
      </c>
      <c r="F53" s="20">
        <v>619</v>
      </c>
      <c r="G53" s="28">
        <v>3596.39</v>
      </c>
    </row>
    <row r="54" spans="1:7" x14ac:dyDescent="0.2">
      <c r="A54" s="10"/>
      <c r="B54" s="14" t="s">
        <v>48</v>
      </c>
      <c r="C54" s="12" t="s">
        <v>92</v>
      </c>
      <c r="D54" s="15">
        <v>1</v>
      </c>
      <c r="E54" s="15">
        <v>1</v>
      </c>
      <c r="F54" s="20">
        <v>911</v>
      </c>
      <c r="G54" s="28">
        <v>33451.919999999998</v>
      </c>
    </row>
    <row r="55" spans="1:7" x14ac:dyDescent="0.2">
      <c r="A55" s="10"/>
      <c r="B55" s="14" t="s">
        <v>49</v>
      </c>
      <c r="C55" s="12" t="s">
        <v>92</v>
      </c>
      <c r="D55" s="15">
        <v>1</v>
      </c>
      <c r="E55" s="15">
        <v>1</v>
      </c>
      <c r="F55" s="20">
        <v>2316</v>
      </c>
      <c r="G55" s="28">
        <v>47061.120000000003</v>
      </c>
    </row>
    <row r="56" spans="1:7" ht="25.5" x14ac:dyDescent="0.2">
      <c r="A56" s="10"/>
      <c r="B56" s="14" t="s">
        <v>50</v>
      </c>
      <c r="C56" s="12" t="s">
        <v>92</v>
      </c>
      <c r="D56" s="15">
        <v>1</v>
      </c>
      <c r="E56" s="15">
        <v>1</v>
      </c>
      <c r="F56" s="20">
        <v>125894</v>
      </c>
      <c r="G56" s="28">
        <v>111290.3</v>
      </c>
    </row>
    <row r="57" spans="1:7" ht="25.5" x14ac:dyDescent="0.2">
      <c r="A57" s="10"/>
      <c r="B57" s="14" t="s">
        <v>51</v>
      </c>
      <c r="C57" s="12" t="s">
        <v>92</v>
      </c>
      <c r="D57" s="15">
        <v>2</v>
      </c>
      <c r="E57" s="15">
        <v>2</v>
      </c>
      <c r="F57" s="20">
        <v>198</v>
      </c>
      <c r="G57" s="28">
        <v>199.98</v>
      </c>
    </row>
    <row r="58" spans="1:7" s="6" customFormat="1" ht="25.5" x14ac:dyDescent="0.2">
      <c r="A58" s="17" t="s">
        <v>107</v>
      </c>
      <c r="B58" s="18" t="s">
        <v>52</v>
      </c>
      <c r="C58" s="11" t="s">
        <v>84</v>
      </c>
      <c r="D58" s="19">
        <v>3</v>
      </c>
      <c r="E58" s="19">
        <v>28</v>
      </c>
      <c r="F58" s="11" t="s">
        <v>84</v>
      </c>
      <c r="G58" s="33">
        <v>677981.35</v>
      </c>
    </row>
    <row r="59" spans="1:7" ht="25.5" x14ac:dyDescent="0.2">
      <c r="A59" s="10"/>
      <c r="B59" s="14" t="s">
        <v>53</v>
      </c>
      <c r="C59" s="12" t="s">
        <v>94</v>
      </c>
      <c r="D59" s="15">
        <v>3</v>
      </c>
      <c r="E59" s="15">
        <v>27</v>
      </c>
      <c r="F59" s="20">
        <v>2429.6740920000002</v>
      </c>
      <c r="G59" s="28">
        <v>172847.03</v>
      </c>
    </row>
    <row r="60" spans="1:7" ht="25.5" x14ac:dyDescent="0.2">
      <c r="A60" s="10"/>
      <c r="B60" s="14" t="s">
        <v>54</v>
      </c>
      <c r="C60" s="12" t="s">
        <v>94</v>
      </c>
      <c r="D60" s="15">
        <v>2</v>
      </c>
      <c r="E60" s="15">
        <v>22</v>
      </c>
      <c r="F60" s="20">
        <v>2535.8148999999999</v>
      </c>
      <c r="G60" s="28">
        <v>505134.32</v>
      </c>
    </row>
    <row r="61" spans="1:7" ht="25.5" x14ac:dyDescent="0.2">
      <c r="A61" s="17" t="s">
        <v>99</v>
      </c>
      <c r="B61" s="18" t="s">
        <v>10</v>
      </c>
      <c r="C61" s="11" t="s">
        <v>84</v>
      </c>
      <c r="D61" s="19">
        <v>3</v>
      </c>
      <c r="E61" s="19">
        <v>26</v>
      </c>
      <c r="F61" s="11" t="s">
        <v>84</v>
      </c>
      <c r="G61" s="33">
        <v>68795.13</v>
      </c>
    </row>
    <row r="62" spans="1:7" ht="25.5" x14ac:dyDescent="0.2">
      <c r="A62" s="10"/>
      <c r="B62" s="14" t="s">
        <v>11</v>
      </c>
      <c r="C62" s="12" t="s">
        <v>94</v>
      </c>
      <c r="D62" s="15">
        <v>3</v>
      </c>
      <c r="E62" s="15">
        <v>26</v>
      </c>
      <c r="F62" s="16">
        <v>2417.2577529999999</v>
      </c>
      <c r="G62" s="28">
        <v>68795.13</v>
      </c>
    </row>
    <row r="63" spans="1:7" x14ac:dyDescent="0.2">
      <c r="A63" s="17" t="s">
        <v>100</v>
      </c>
      <c r="B63" s="18" t="s">
        <v>12</v>
      </c>
      <c r="C63" s="11" t="s">
        <v>84</v>
      </c>
      <c r="D63" s="19">
        <v>545</v>
      </c>
      <c r="E63" s="19">
        <v>545</v>
      </c>
      <c r="F63" s="11" t="s">
        <v>84</v>
      </c>
      <c r="G63" s="33">
        <v>547146.68999999994</v>
      </c>
    </row>
    <row r="64" spans="1:7" x14ac:dyDescent="0.2">
      <c r="A64" s="10"/>
      <c r="B64" s="14" t="s">
        <v>13</v>
      </c>
      <c r="C64" s="12" t="s">
        <v>92</v>
      </c>
      <c r="D64" s="15">
        <v>545</v>
      </c>
      <c r="E64" s="15">
        <v>545</v>
      </c>
      <c r="F64" s="20">
        <v>41391</v>
      </c>
      <c r="G64" s="28">
        <v>547146.68999999994</v>
      </c>
    </row>
    <row r="65" spans="1:7" s="6" customFormat="1" x14ac:dyDescent="0.2">
      <c r="A65" s="13" t="s">
        <v>108</v>
      </c>
      <c r="B65" s="9" t="s">
        <v>55</v>
      </c>
      <c r="C65" s="7" t="s">
        <v>84</v>
      </c>
      <c r="D65" s="8">
        <v>10</v>
      </c>
      <c r="E65" s="8">
        <v>17</v>
      </c>
      <c r="F65" s="7" t="s">
        <v>84</v>
      </c>
      <c r="G65" s="32">
        <f>G66+G68+G72</f>
        <v>407070.53</v>
      </c>
    </row>
    <row r="66" spans="1:7" s="6" customFormat="1" ht="25.5" x14ac:dyDescent="0.2">
      <c r="A66" s="17" t="s">
        <v>109</v>
      </c>
      <c r="B66" s="18" t="s">
        <v>56</v>
      </c>
      <c r="C66" s="11" t="s">
        <v>84</v>
      </c>
      <c r="D66" s="19">
        <v>1</v>
      </c>
      <c r="E66" s="19">
        <v>1</v>
      </c>
      <c r="F66" s="11" t="s">
        <v>84</v>
      </c>
      <c r="G66" s="33">
        <v>39129</v>
      </c>
    </row>
    <row r="67" spans="1:7" ht="25.5" x14ac:dyDescent="0.2">
      <c r="A67" s="10"/>
      <c r="B67" s="14" t="s">
        <v>56</v>
      </c>
      <c r="C67" s="12" t="s">
        <v>84</v>
      </c>
      <c r="D67" s="15">
        <v>1</v>
      </c>
      <c r="E67" s="15">
        <v>1</v>
      </c>
      <c r="F67" s="12" t="s">
        <v>84</v>
      </c>
      <c r="G67" s="28">
        <v>39129</v>
      </c>
    </row>
    <row r="68" spans="1:7" s="6" customFormat="1" ht="25.5" x14ac:dyDescent="0.2">
      <c r="A68" s="17" t="s">
        <v>110</v>
      </c>
      <c r="B68" s="18" t="s">
        <v>57</v>
      </c>
      <c r="C68" s="11" t="s">
        <v>84</v>
      </c>
      <c r="D68" s="19">
        <v>9</v>
      </c>
      <c r="E68" s="19">
        <v>11</v>
      </c>
      <c r="F68" s="11" t="s">
        <v>84</v>
      </c>
      <c r="G68" s="33">
        <f>SUM(G69:G71)</f>
        <v>94863.37</v>
      </c>
    </row>
    <row r="69" spans="1:7" x14ac:dyDescent="0.2">
      <c r="A69" s="10"/>
      <c r="B69" s="14" t="s">
        <v>58</v>
      </c>
      <c r="C69" s="12" t="s">
        <v>84</v>
      </c>
      <c r="D69" s="15">
        <v>9</v>
      </c>
      <c r="E69" s="15">
        <v>9</v>
      </c>
      <c r="F69" s="12" t="s">
        <v>84</v>
      </c>
      <c r="G69" s="28">
        <v>69140.509999999995</v>
      </c>
    </row>
    <row r="70" spans="1:7" x14ac:dyDescent="0.2">
      <c r="A70" s="10"/>
      <c r="B70" s="14" t="s">
        <v>59</v>
      </c>
      <c r="C70" s="12" t="s">
        <v>84</v>
      </c>
      <c r="D70" s="15">
        <v>1</v>
      </c>
      <c r="E70" s="15">
        <v>1</v>
      </c>
      <c r="F70" s="12" t="s">
        <v>84</v>
      </c>
      <c r="G70" s="28">
        <v>11952</v>
      </c>
    </row>
    <row r="71" spans="1:7" x14ac:dyDescent="0.2">
      <c r="A71" s="10"/>
      <c r="B71" s="14" t="s">
        <v>60</v>
      </c>
      <c r="C71" s="12" t="s">
        <v>84</v>
      </c>
      <c r="D71" s="15">
        <v>1</v>
      </c>
      <c r="E71" s="15">
        <v>1</v>
      </c>
      <c r="F71" s="12" t="s">
        <v>84</v>
      </c>
      <c r="G71" s="28">
        <v>13770.86</v>
      </c>
    </row>
    <row r="72" spans="1:7" s="6" customFormat="1" ht="25.5" x14ac:dyDescent="0.2">
      <c r="A72" s="17" t="s">
        <v>111</v>
      </c>
      <c r="B72" s="18" t="s">
        <v>61</v>
      </c>
      <c r="C72" s="11" t="s">
        <v>84</v>
      </c>
      <c r="D72" s="19">
        <v>5</v>
      </c>
      <c r="E72" s="19">
        <v>5</v>
      </c>
      <c r="F72" s="11" t="s">
        <v>84</v>
      </c>
      <c r="G72" s="33">
        <f>SUM(G73:G75)</f>
        <v>273078.16000000003</v>
      </c>
    </row>
    <row r="73" spans="1:7" x14ac:dyDescent="0.2">
      <c r="A73" s="10"/>
      <c r="B73" s="14" t="s">
        <v>62</v>
      </c>
      <c r="C73" s="12" t="s">
        <v>84</v>
      </c>
      <c r="D73" s="15">
        <v>1</v>
      </c>
      <c r="E73" s="15">
        <v>1</v>
      </c>
      <c r="F73" s="12" t="s">
        <v>84</v>
      </c>
      <c r="G73" s="28">
        <v>4268.8</v>
      </c>
    </row>
    <row r="74" spans="1:7" ht="25.5" x14ac:dyDescent="0.2">
      <c r="A74" s="10"/>
      <c r="B74" s="14" t="s">
        <v>63</v>
      </c>
      <c r="C74" s="12" t="s">
        <v>84</v>
      </c>
      <c r="D74" s="15">
        <v>5</v>
      </c>
      <c r="E74" s="15">
        <v>5</v>
      </c>
      <c r="F74" s="12" t="s">
        <v>84</v>
      </c>
      <c r="G74" s="28">
        <v>209084.95</v>
      </c>
    </row>
    <row r="75" spans="1:7" ht="25.5" x14ac:dyDescent="0.2">
      <c r="A75" s="10"/>
      <c r="B75" s="14" t="s">
        <v>64</v>
      </c>
      <c r="C75" s="12" t="s">
        <v>84</v>
      </c>
      <c r="D75" s="15">
        <v>2</v>
      </c>
      <c r="E75" s="15">
        <v>2</v>
      </c>
      <c r="F75" s="12" t="s">
        <v>84</v>
      </c>
      <c r="G75" s="28">
        <v>59724.41</v>
      </c>
    </row>
    <row r="76" spans="1:7" s="6" customFormat="1" x14ac:dyDescent="0.2">
      <c r="A76" s="13" t="s">
        <v>112</v>
      </c>
      <c r="B76" s="9" t="s">
        <v>65</v>
      </c>
      <c r="C76" s="7" t="s">
        <v>84</v>
      </c>
      <c r="D76" s="8">
        <v>27</v>
      </c>
      <c r="E76" s="8">
        <v>32</v>
      </c>
      <c r="F76" s="7" t="s">
        <v>84</v>
      </c>
      <c r="G76" s="32">
        <v>542197.28</v>
      </c>
    </row>
    <row r="77" spans="1:7" s="6" customFormat="1" ht="38.25" x14ac:dyDescent="0.2">
      <c r="A77" s="17" t="s">
        <v>113</v>
      </c>
      <c r="B77" s="18" t="s">
        <v>66</v>
      </c>
      <c r="C77" s="11" t="s">
        <v>84</v>
      </c>
      <c r="D77" s="19">
        <v>10</v>
      </c>
      <c r="E77" s="19">
        <v>10</v>
      </c>
      <c r="F77" s="11" t="s">
        <v>84</v>
      </c>
      <c r="G77" s="33">
        <f>SUM(G78:G81)</f>
        <v>428682</v>
      </c>
    </row>
    <row r="78" spans="1:7" ht="25.5" x14ac:dyDescent="0.2">
      <c r="A78" s="10"/>
      <c r="B78" s="14" t="s">
        <v>67</v>
      </c>
      <c r="C78" s="12" t="s">
        <v>84</v>
      </c>
      <c r="D78" s="15">
        <v>7</v>
      </c>
      <c r="E78" s="15">
        <v>7</v>
      </c>
      <c r="F78" s="12" t="s">
        <v>84</v>
      </c>
      <c r="G78" s="28">
        <v>164339</v>
      </c>
    </row>
    <row r="79" spans="1:7" x14ac:dyDescent="0.2">
      <c r="A79" s="10"/>
      <c r="B79" s="14" t="s">
        <v>68</v>
      </c>
      <c r="C79" s="12" t="s">
        <v>84</v>
      </c>
      <c r="D79" s="15">
        <v>1</v>
      </c>
      <c r="E79" s="15">
        <v>1</v>
      </c>
      <c r="F79" s="12" t="s">
        <v>84</v>
      </c>
      <c r="G79" s="28">
        <v>4270</v>
      </c>
    </row>
    <row r="80" spans="1:7" ht="25.5" x14ac:dyDescent="0.2">
      <c r="A80" s="10"/>
      <c r="B80" s="14" t="s">
        <v>69</v>
      </c>
      <c r="C80" s="12" t="s">
        <v>84</v>
      </c>
      <c r="D80" s="15">
        <v>1</v>
      </c>
      <c r="E80" s="15">
        <v>1</v>
      </c>
      <c r="F80" s="12" t="s">
        <v>84</v>
      </c>
      <c r="G80" s="28">
        <v>197467</v>
      </c>
    </row>
    <row r="81" spans="1:7" ht="25.5" x14ac:dyDescent="0.2">
      <c r="A81" s="10"/>
      <c r="B81" s="14" t="s">
        <v>70</v>
      </c>
      <c r="C81" s="12" t="s">
        <v>84</v>
      </c>
      <c r="D81" s="15">
        <v>1</v>
      </c>
      <c r="E81" s="15">
        <v>1</v>
      </c>
      <c r="F81" s="12" t="s">
        <v>84</v>
      </c>
      <c r="G81" s="28">
        <v>62606</v>
      </c>
    </row>
    <row r="82" spans="1:7" s="6" customFormat="1" x14ac:dyDescent="0.2">
      <c r="A82" s="17" t="s">
        <v>114</v>
      </c>
      <c r="B82" s="18" t="s">
        <v>71</v>
      </c>
      <c r="C82" s="11" t="s">
        <v>84</v>
      </c>
      <c r="D82" s="19">
        <v>18</v>
      </c>
      <c r="E82" s="19">
        <v>22</v>
      </c>
      <c r="F82" s="11" t="s">
        <v>84</v>
      </c>
      <c r="G82" s="33">
        <v>113515.28</v>
      </c>
    </row>
    <row r="83" spans="1:7" x14ac:dyDescent="0.2">
      <c r="A83" s="10"/>
      <c r="B83" s="14" t="s">
        <v>72</v>
      </c>
      <c r="C83" s="12" t="s">
        <v>84</v>
      </c>
      <c r="D83" s="15">
        <v>18</v>
      </c>
      <c r="E83" s="15">
        <v>22</v>
      </c>
      <c r="F83" s="12" t="s">
        <v>84</v>
      </c>
      <c r="G83" s="28">
        <v>113515.28</v>
      </c>
    </row>
    <row r="84" spans="1:7" s="6" customFormat="1" x14ac:dyDescent="0.2">
      <c r="A84" s="13" t="s">
        <v>115</v>
      </c>
      <c r="B84" s="9" t="s">
        <v>73</v>
      </c>
      <c r="C84" s="7" t="s">
        <v>84</v>
      </c>
      <c r="D84" s="8">
        <v>1</v>
      </c>
      <c r="E84" s="8">
        <v>1</v>
      </c>
      <c r="F84" s="7" t="s">
        <v>84</v>
      </c>
      <c r="G84" s="32">
        <v>317340</v>
      </c>
    </row>
    <row r="85" spans="1:7" x14ac:dyDescent="0.2">
      <c r="A85" s="10"/>
      <c r="B85" s="14" t="s">
        <v>74</v>
      </c>
      <c r="C85" s="12" t="s">
        <v>84</v>
      </c>
      <c r="D85" s="15">
        <v>1</v>
      </c>
      <c r="E85" s="15">
        <v>1</v>
      </c>
      <c r="F85" s="12" t="s">
        <v>84</v>
      </c>
      <c r="G85" s="28">
        <v>317340</v>
      </c>
    </row>
    <row r="86" spans="1:7" s="6" customFormat="1" x14ac:dyDescent="0.2">
      <c r="A86" s="13" t="s">
        <v>116</v>
      </c>
      <c r="B86" s="9" t="s">
        <v>75</v>
      </c>
      <c r="C86" s="7" t="s">
        <v>84</v>
      </c>
      <c r="D86" s="8">
        <v>1</v>
      </c>
      <c r="E86" s="8">
        <v>1</v>
      </c>
      <c r="F86" s="7" t="s">
        <v>84</v>
      </c>
      <c r="G86" s="32">
        <v>35000</v>
      </c>
    </row>
    <row r="87" spans="1:7" s="6" customFormat="1" x14ac:dyDescent="0.2">
      <c r="A87" s="17" t="s">
        <v>117</v>
      </c>
      <c r="B87" s="18" t="s">
        <v>76</v>
      </c>
      <c r="C87" s="11" t="s">
        <v>84</v>
      </c>
      <c r="D87" s="19">
        <v>1</v>
      </c>
      <c r="E87" s="19">
        <v>1</v>
      </c>
      <c r="F87" s="11" t="s">
        <v>84</v>
      </c>
      <c r="G87" s="33">
        <v>35000</v>
      </c>
    </row>
    <row r="88" spans="1:7" x14ac:dyDescent="0.2">
      <c r="A88" s="10"/>
      <c r="B88" s="14" t="s">
        <v>77</v>
      </c>
      <c r="C88" s="12" t="s">
        <v>84</v>
      </c>
      <c r="D88" s="15">
        <v>1</v>
      </c>
      <c r="E88" s="15">
        <v>1</v>
      </c>
      <c r="F88" s="12" t="s">
        <v>84</v>
      </c>
      <c r="G88" s="28">
        <v>35000</v>
      </c>
    </row>
    <row r="89" spans="1:7" s="6" customFormat="1" ht="25.5" x14ac:dyDescent="0.2">
      <c r="A89" s="13" t="s">
        <v>118</v>
      </c>
      <c r="B89" s="9" t="s">
        <v>78</v>
      </c>
      <c r="C89" s="7" t="s">
        <v>84</v>
      </c>
      <c r="D89" s="21">
        <v>1868</v>
      </c>
      <c r="E89" s="21">
        <v>3382</v>
      </c>
      <c r="F89" s="7" t="s">
        <v>84</v>
      </c>
      <c r="G89" s="32">
        <f>SUM(G90+G93)</f>
        <v>1496891.5999999999</v>
      </c>
    </row>
    <row r="90" spans="1:7" s="6" customFormat="1" ht="25.5" x14ac:dyDescent="0.2">
      <c r="A90" s="17" t="s">
        <v>119</v>
      </c>
      <c r="B90" s="18" t="s">
        <v>79</v>
      </c>
      <c r="C90" s="11" t="s">
        <v>84</v>
      </c>
      <c r="D90" s="19">
        <v>600</v>
      </c>
      <c r="E90" s="19">
        <v>703</v>
      </c>
      <c r="F90" s="11" t="s">
        <v>84</v>
      </c>
      <c r="G90" s="33">
        <f>SUM(G91:G92)</f>
        <v>1377004.3399999999</v>
      </c>
    </row>
    <row r="91" spans="1:7" x14ac:dyDescent="0.2">
      <c r="A91" s="10"/>
      <c r="B91" s="14" t="s">
        <v>80</v>
      </c>
      <c r="C91" s="12" t="s">
        <v>92</v>
      </c>
      <c r="D91" s="15">
        <v>405</v>
      </c>
      <c r="E91" s="15">
        <v>492</v>
      </c>
      <c r="F91" s="20">
        <v>30812.149999999994</v>
      </c>
      <c r="G91" s="28">
        <v>274071.65999999997</v>
      </c>
    </row>
    <row r="92" spans="1:7" x14ac:dyDescent="0.2">
      <c r="A92" s="10"/>
      <c r="B92" s="14" t="s">
        <v>81</v>
      </c>
      <c r="C92" s="12" t="s">
        <v>93</v>
      </c>
      <c r="D92" s="15">
        <v>200</v>
      </c>
      <c r="E92" s="15">
        <v>211</v>
      </c>
      <c r="F92" s="20">
        <v>81644.47</v>
      </c>
      <c r="G92" s="28">
        <v>1102932.68</v>
      </c>
    </row>
    <row r="93" spans="1:7" s="6" customFormat="1" ht="25.5" x14ac:dyDescent="0.2">
      <c r="A93" s="17" t="s">
        <v>120</v>
      </c>
      <c r="B93" s="18" t="s">
        <v>82</v>
      </c>
      <c r="C93" s="11" t="s">
        <v>84</v>
      </c>
      <c r="D93" s="22">
        <v>1397</v>
      </c>
      <c r="E93" s="22">
        <v>2679</v>
      </c>
      <c r="F93" s="11" t="s">
        <v>84</v>
      </c>
      <c r="G93" s="33">
        <f>SUM(G94:G96)</f>
        <v>119887.26000000001</v>
      </c>
    </row>
    <row r="94" spans="1:7" x14ac:dyDescent="0.2">
      <c r="A94" s="10"/>
      <c r="B94" s="14" t="s">
        <v>83</v>
      </c>
      <c r="C94" s="12" t="s">
        <v>128</v>
      </c>
      <c r="D94" s="15">
        <v>1</v>
      </c>
      <c r="E94" s="15">
        <v>1</v>
      </c>
      <c r="F94" s="20">
        <v>1.9</v>
      </c>
      <c r="G94" s="28">
        <v>5.43</v>
      </c>
    </row>
    <row r="95" spans="1:7" x14ac:dyDescent="0.2">
      <c r="A95" s="10"/>
      <c r="B95" s="14" t="s">
        <v>80</v>
      </c>
      <c r="C95" s="12" t="s">
        <v>92</v>
      </c>
      <c r="D95" s="20">
        <v>1325</v>
      </c>
      <c r="E95" s="20">
        <v>2602</v>
      </c>
      <c r="F95" s="20">
        <v>35157.216</v>
      </c>
      <c r="G95" s="28">
        <v>82267.460000000006</v>
      </c>
    </row>
    <row r="96" spans="1:7" x14ac:dyDescent="0.2">
      <c r="A96" s="10"/>
      <c r="B96" s="14" t="s">
        <v>81</v>
      </c>
      <c r="C96" s="12" t="s">
        <v>93</v>
      </c>
      <c r="D96" s="15">
        <v>76</v>
      </c>
      <c r="E96" s="15">
        <v>76</v>
      </c>
      <c r="F96" s="20">
        <v>28492.25</v>
      </c>
      <c r="G96" s="28">
        <v>37614.370000000003</v>
      </c>
    </row>
    <row r="97" spans="1:7" s="6" customFormat="1" x14ac:dyDescent="0.2">
      <c r="A97" s="13"/>
      <c r="B97" s="9" t="s">
        <v>129</v>
      </c>
      <c r="C97" s="7" t="s">
        <v>84</v>
      </c>
      <c r="D97" s="21">
        <v>1345</v>
      </c>
      <c r="E97" s="21">
        <v>1364</v>
      </c>
      <c r="F97" s="7" t="s">
        <v>84</v>
      </c>
      <c r="G97" s="32">
        <v>840894.62</v>
      </c>
    </row>
    <row r="98" spans="1:7" x14ac:dyDescent="0.2">
      <c r="A98" s="7"/>
      <c r="B98" s="9" t="s">
        <v>96</v>
      </c>
      <c r="C98" s="7" t="s">
        <v>84</v>
      </c>
      <c r="D98" s="8">
        <v>303</v>
      </c>
      <c r="E98" s="8">
        <v>304</v>
      </c>
      <c r="F98" s="7" t="s">
        <v>84</v>
      </c>
      <c r="G98" s="32">
        <v>182185.61</v>
      </c>
    </row>
    <row r="99" spans="1:7" x14ac:dyDescent="0.2">
      <c r="A99" s="23"/>
      <c r="B99" s="24" t="s">
        <v>95</v>
      </c>
      <c r="C99" s="25" t="s">
        <v>84</v>
      </c>
      <c r="D99" s="26">
        <v>3910</v>
      </c>
      <c r="E99" s="26">
        <v>5889</v>
      </c>
      <c r="F99" s="27" t="s">
        <v>84</v>
      </c>
      <c r="G99" s="26">
        <v>7283889.6500000004</v>
      </c>
    </row>
    <row r="100" spans="1:7" ht="9" customHeight="1" x14ac:dyDescent="0.2"/>
    <row r="101" spans="1:7" x14ac:dyDescent="0.2">
      <c r="A101" s="38" t="s">
        <v>126</v>
      </c>
      <c r="G101" s="29"/>
    </row>
    <row r="102" spans="1:7" x14ac:dyDescent="0.2">
      <c r="G102" s="29"/>
    </row>
  </sheetData>
  <mergeCells count="5">
    <mergeCell ref="A1:G1"/>
    <mergeCell ref="A2:G2"/>
    <mergeCell ref="A3:G3"/>
    <mergeCell ref="A5:G5"/>
    <mergeCell ref="A6:G6"/>
  </mergeCells>
  <pageMargins left="0.35433070866141736" right="0.35433070866141736" top="0.39370078740157483" bottom="0.39370078740157483" header="0.51181102362204722" footer="0.31496062992125984"/>
  <pageSetup paperSize="9" scale="95" orientation="portrait" r:id="rId1"/>
  <headerFooter>
    <oddFooter>&amp;C&amp;"Times New Roman,Regular"&amp;8&amp;P. lapa no &amp;N</oddFooter>
  </headerFooter>
  <rowBreaks count="2" manualBreakCount="2">
    <brk id="36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Mežiniece</dc:creator>
  <cp:lastModifiedBy>Jānis Vaļģis</cp:lastModifiedBy>
  <cp:lastPrinted>2017-03-14T12:17:42Z</cp:lastPrinted>
  <dcterms:created xsi:type="dcterms:W3CDTF">2016-01-26T07:03:48Z</dcterms:created>
  <dcterms:modified xsi:type="dcterms:W3CDTF">2017-03-15T07:28:56Z</dcterms:modified>
</cp:coreProperties>
</file>